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wise\d1403892\"/>
    </mc:Choice>
  </mc:AlternateContent>
  <xr:revisionPtr revIDLastSave="0" documentId="13_ncr:1_{F8D4BACF-A504-4B10-92B3-8C577D67747F}" xr6:coauthVersionLast="46" xr6:coauthVersionMax="46" xr10:uidLastSave="{00000000-0000-0000-0000-000000000000}"/>
  <bookViews>
    <workbookView xWindow="-120" yWindow="-120" windowWidth="20730" windowHeight="11160" xr2:uid="{44E1CBD0-0C20-4E31-95AA-D45836E05B2C}"/>
  </bookViews>
  <sheets>
    <sheet name="SIGN LIST" sheetId="125" r:id="rId1"/>
    <sheet name="4000-M-SHL-OUT" sheetId="126" r:id="rId2"/>
    <sheet name="4110A-M-TR-NFW-2L" sheetId="127" r:id="rId3"/>
    <sheet name="4110B-M-TR-NFW-2L" sheetId="128" r:id="rId4"/>
    <sheet name="4121-M-TS" sheetId="129" r:id="rId5"/>
    <sheet name="4122-M-NFW-SHL" sheetId="130" r:id="rId6"/>
    <sheet name="4123A-M-NFW-1LC-(R)" sheetId="131" r:id="rId7"/>
    <sheet name="4123B-M-NFW-1LC-(R)" sheetId="132" r:id="rId8"/>
    <sheet name="4125A-M-NFW-2LC-(IN)" sheetId="133" r:id="rId9"/>
    <sheet name="4125B-M-NFW-2LC-(IN)" sheetId="134" r:id="rId10"/>
    <sheet name="4133A-M-CLT-1LC-(L)" sheetId="135" r:id="rId11"/>
    <sheet name="4133B-M-CLT-1LC-(L)" sheetId="136" r:id="rId12"/>
    <sheet name="4134A-M-CLT-2(R&amp;L)LC-(IN)" sheetId="137" r:id="rId13"/>
    <sheet name="4134B-M-CLT-2(R&amp;L)LC-(IN)" sheetId="138" r:id="rId14"/>
    <sheet name="4180-M-TR-NFW-2L" sheetId="139" r:id="rId15"/>
    <sheet name="4200-M-TR-NFW-2L" sheetId="140" r:id="rId16"/>
    <sheet name="4203A-M-TR-NFW-2L" sheetId="141" r:id="rId17"/>
    <sheet name="4203B-M-TR-NFW-2L" sheetId="142" r:id="rId18"/>
    <sheet name="4221-M-FW-EnR-O-LC-FREE" sheetId="143" r:id="rId19"/>
    <sheet name="4222-M-FW-EnR-O-LC-YIELD" sheetId="144" r:id="rId20"/>
    <sheet name="4224-M-FW-ExR-TR" sheetId="145" r:id="rId21"/>
    <sheet name="4231-M-FW-ExR-O-LC" sheetId="146" r:id="rId22"/>
    <sheet name="4400-M-NFW-SHL-MOB" sheetId="170" r:id="rId23"/>
    <sheet name="4401-M-NFW-SHL-2L" sheetId="148" r:id="rId24"/>
    <sheet name="4402-M-NFW-1LC" sheetId="149" r:id="rId25"/>
    <sheet name="4403-M-NFW-2L" sheetId="150" r:id="rId26"/>
    <sheet name="4405-M-NFW-SHL" sheetId="151" r:id="rId27"/>
    <sheet name="4420-M-FW-SHL" sheetId="152" r:id="rId28"/>
    <sheet name="4421-M-FW-1LC" sheetId="153" r:id="rId29"/>
    <sheet name="4422-M-FW-2LC" sheetId="154" r:id="rId30"/>
    <sheet name="5000-S-SHL-OUT" sheetId="155" r:id="rId31"/>
    <sheet name="5110-S-TR-NFW-2L" sheetId="156" r:id="rId32"/>
    <sheet name="5122-S-NFW-SHL" sheetId="157" r:id="rId33"/>
    <sheet name="5123-S-NFW-1LC-(R)" sheetId="158" r:id="rId34"/>
    <sheet name="5125-S-NFW-2LC-(IN)" sheetId="171" r:id="rId35"/>
    <sheet name="5133-S-CLT-1LC-(L)" sheetId="159" r:id="rId36"/>
    <sheet name="5181-S-NFW-1LC" sheetId="160" r:id="rId37"/>
    <sheet name="5181-S-NFW-1LC (2)" sheetId="172" r:id="rId38"/>
    <sheet name="5182A-S-NFW-MID" sheetId="161" r:id="rId39"/>
    <sheet name="5182B-S-NFW-MID" sheetId="162" r:id="rId40"/>
    <sheet name="5200-S-FW-SHL" sheetId="163" r:id="rId41"/>
    <sheet name="5203-S-FW-1LC" sheetId="164" r:id="rId42"/>
    <sheet name="5205-S-FW-2LC-(L)" sheetId="165" r:id="rId43"/>
    <sheet name="5401-S-SHL" sheetId="166" r:id="rId44"/>
    <sheet name="5403-S-NFW-2L" sheetId="167" r:id="rId45"/>
    <sheet name="5421-S-FW-1LC" sheetId="168" r:id="rId46"/>
    <sheet name="5422-S-FW-2LC" sheetId="169" r:id="rId4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5" i="125" l="1"/>
  <c r="E276" i="125"/>
  <c r="E277" i="125"/>
  <c r="E278" i="125"/>
  <c r="E279" i="125"/>
  <c r="E280" i="125"/>
  <c r="E258" i="125"/>
  <c r="E5" i="172"/>
  <c r="F5" i="172" s="1"/>
  <c r="D5" i="172"/>
  <c r="B5" i="172"/>
  <c r="E4" i="172"/>
  <c r="F4" i="172" s="1"/>
  <c r="D4" i="172"/>
  <c r="B4" i="172"/>
  <c r="E3" i="172"/>
  <c r="F3" i="172" s="1"/>
  <c r="D3" i="172"/>
  <c r="B3" i="172"/>
  <c r="E5" i="171"/>
  <c r="F5" i="171" s="1"/>
  <c r="D5" i="171"/>
  <c r="B5" i="171"/>
  <c r="E4" i="171"/>
  <c r="F4" i="171" s="1"/>
  <c r="D4" i="171"/>
  <c r="B4" i="171"/>
  <c r="E3" i="171"/>
  <c r="F3" i="171" s="1"/>
  <c r="D3" i="171"/>
  <c r="B3" i="171"/>
  <c r="E3" i="170"/>
  <c r="F3" i="170" s="1"/>
  <c r="D3" i="170"/>
  <c r="C18" i="170" s="1"/>
  <c r="B3" i="170"/>
  <c r="D9" i="140"/>
  <c r="D10" i="140"/>
  <c r="E9" i="140"/>
  <c r="F9" i="140" s="1"/>
  <c r="E10" i="140"/>
  <c r="F10" i="140" s="1"/>
  <c r="B9" i="140"/>
  <c r="B10" i="140"/>
  <c r="D9" i="132"/>
  <c r="E9" i="132"/>
  <c r="F9" i="132" s="1"/>
  <c r="B9" i="132"/>
  <c r="E6" i="169"/>
  <c r="F6" i="169" s="1"/>
  <c r="D6" i="169"/>
  <c r="B6" i="169"/>
  <c r="E5" i="169"/>
  <c r="F5" i="169" s="1"/>
  <c r="D5" i="169"/>
  <c r="B5" i="169"/>
  <c r="E4" i="169"/>
  <c r="F4" i="169" s="1"/>
  <c r="D4" i="169"/>
  <c r="B4" i="169"/>
  <c r="E3" i="169"/>
  <c r="F3" i="169" s="1"/>
  <c r="D3" i="169"/>
  <c r="B3" i="169"/>
  <c r="B4" i="168"/>
  <c r="D4" i="168"/>
  <c r="E4" i="168"/>
  <c r="F4" i="168" s="1"/>
  <c r="B5" i="168"/>
  <c r="D5" i="168"/>
  <c r="E5" i="168"/>
  <c r="F5" i="168" s="1"/>
  <c r="B6" i="168"/>
  <c r="D6" i="168"/>
  <c r="E6" i="168"/>
  <c r="F6" i="168" s="1"/>
  <c r="E3" i="168"/>
  <c r="F3" i="168" s="1"/>
  <c r="D3" i="168"/>
  <c r="B3" i="168"/>
  <c r="E3" i="167"/>
  <c r="F3" i="167" s="1"/>
  <c r="D3" i="167"/>
  <c r="B3" i="167"/>
  <c r="E3" i="166"/>
  <c r="F3" i="166" s="1"/>
  <c r="D3" i="166"/>
  <c r="B3" i="166"/>
  <c r="E5" i="165"/>
  <c r="F5" i="165" s="1"/>
  <c r="D5" i="165"/>
  <c r="B5" i="165"/>
  <c r="E4" i="165"/>
  <c r="F4" i="165" s="1"/>
  <c r="D4" i="165"/>
  <c r="B4" i="165"/>
  <c r="E3" i="165"/>
  <c r="F3" i="165" s="1"/>
  <c r="D3" i="165"/>
  <c r="B3" i="165"/>
  <c r="E5" i="164"/>
  <c r="F5" i="164" s="1"/>
  <c r="D5" i="164"/>
  <c r="B5" i="164"/>
  <c r="E4" i="164"/>
  <c r="F4" i="164" s="1"/>
  <c r="D4" i="164"/>
  <c r="B4" i="164"/>
  <c r="E3" i="164"/>
  <c r="F3" i="164" s="1"/>
  <c r="D3" i="164"/>
  <c r="B3" i="164"/>
  <c r="E5" i="163"/>
  <c r="F5" i="163" s="1"/>
  <c r="D5" i="163"/>
  <c r="B5" i="163"/>
  <c r="E4" i="163"/>
  <c r="F4" i="163" s="1"/>
  <c r="D4" i="163"/>
  <c r="B4" i="163"/>
  <c r="E3" i="163"/>
  <c r="F3" i="163" s="1"/>
  <c r="D3" i="163"/>
  <c r="B3" i="163"/>
  <c r="E5" i="162"/>
  <c r="F5" i="162" s="1"/>
  <c r="D5" i="162"/>
  <c r="B5" i="162"/>
  <c r="E4" i="162"/>
  <c r="F4" i="162" s="1"/>
  <c r="D4" i="162"/>
  <c r="B4" i="162"/>
  <c r="E3" i="162"/>
  <c r="F3" i="162" s="1"/>
  <c r="D3" i="162"/>
  <c r="B3" i="162"/>
  <c r="E5" i="161"/>
  <c r="F5" i="161" s="1"/>
  <c r="D5" i="161"/>
  <c r="B5" i="161"/>
  <c r="E4" i="161"/>
  <c r="F4" i="161" s="1"/>
  <c r="D4" i="161"/>
  <c r="B4" i="161"/>
  <c r="E3" i="161"/>
  <c r="F3" i="161" s="1"/>
  <c r="D3" i="161"/>
  <c r="B3" i="161"/>
  <c r="E6" i="160"/>
  <c r="F6" i="160" s="1"/>
  <c r="D6" i="160"/>
  <c r="B6" i="160"/>
  <c r="E5" i="160"/>
  <c r="F5" i="160" s="1"/>
  <c r="D5" i="160"/>
  <c r="B5" i="160"/>
  <c r="E4" i="160"/>
  <c r="F4" i="160" s="1"/>
  <c r="D4" i="160"/>
  <c r="B4" i="160"/>
  <c r="E3" i="160"/>
  <c r="F3" i="160" s="1"/>
  <c r="D3" i="160"/>
  <c r="B3" i="160"/>
  <c r="E6" i="159"/>
  <c r="F6" i="159" s="1"/>
  <c r="D6" i="159"/>
  <c r="B6" i="159"/>
  <c r="E5" i="159"/>
  <c r="F5" i="159" s="1"/>
  <c r="D5" i="159"/>
  <c r="B5" i="159"/>
  <c r="E4" i="159"/>
  <c r="F4" i="159" s="1"/>
  <c r="D4" i="159"/>
  <c r="B4" i="159"/>
  <c r="E3" i="159"/>
  <c r="F3" i="159" s="1"/>
  <c r="D3" i="159"/>
  <c r="B3" i="159"/>
  <c r="D6" i="158"/>
  <c r="E6" i="158"/>
  <c r="F6" i="158" s="1"/>
  <c r="B6" i="158"/>
  <c r="E5" i="158"/>
  <c r="F5" i="158" s="1"/>
  <c r="D5" i="158"/>
  <c r="B5" i="158"/>
  <c r="E4" i="158"/>
  <c r="F4" i="158" s="1"/>
  <c r="D4" i="158"/>
  <c r="B4" i="158"/>
  <c r="E3" i="158"/>
  <c r="F3" i="158" s="1"/>
  <c r="D3" i="158"/>
  <c r="B3" i="158"/>
  <c r="E5" i="157"/>
  <c r="F5" i="157" s="1"/>
  <c r="D5" i="157"/>
  <c r="B5" i="157"/>
  <c r="E4" i="157"/>
  <c r="F4" i="157" s="1"/>
  <c r="D4" i="157"/>
  <c r="B4" i="157"/>
  <c r="E3" i="157"/>
  <c r="F3" i="157" s="1"/>
  <c r="D3" i="157"/>
  <c r="B3" i="157"/>
  <c r="D4" i="156"/>
  <c r="E4" i="156"/>
  <c r="F4" i="156" s="1"/>
  <c r="D5" i="156"/>
  <c r="E5" i="156"/>
  <c r="F5" i="156" s="1"/>
  <c r="D6" i="156"/>
  <c r="E6" i="156"/>
  <c r="F6" i="156" s="1"/>
  <c r="B4" i="156"/>
  <c r="B5" i="156"/>
  <c r="B6" i="156"/>
  <c r="E3" i="156"/>
  <c r="F3" i="156" s="1"/>
  <c r="D3" i="156"/>
  <c r="B3" i="156"/>
  <c r="E3" i="155"/>
  <c r="F3" i="155" s="1"/>
  <c r="D3" i="155"/>
  <c r="B3" i="155"/>
  <c r="E4" i="154"/>
  <c r="F4" i="154" s="1"/>
  <c r="D4" i="154"/>
  <c r="B4" i="154"/>
  <c r="E3" i="154"/>
  <c r="F3" i="154" s="1"/>
  <c r="D3" i="154"/>
  <c r="B3" i="154"/>
  <c r="B4" i="153"/>
  <c r="D4" i="153"/>
  <c r="E4" i="153"/>
  <c r="F4" i="153" s="1"/>
  <c r="E3" i="153"/>
  <c r="F3" i="153" s="1"/>
  <c r="D3" i="153"/>
  <c r="B3" i="153"/>
  <c r="E3" i="152"/>
  <c r="F3" i="152" s="1"/>
  <c r="D3" i="152"/>
  <c r="B3" i="152"/>
  <c r="B4" i="151"/>
  <c r="D4" i="151"/>
  <c r="E4" i="151"/>
  <c r="F4" i="151"/>
  <c r="E3" i="151"/>
  <c r="F3" i="151" s="1"/>
  <c r="D3" i="151"/>
  <c r="B3" i="151"/>
  <c r="E3" i="150"/>
  <c r="F3" i="150" s="1"/>
  <c r="D3" i="150"/>
  <c r="C18" i="150" s="1"/>
  <c r="B3" i="150"/>
  <c r="E3" i="149"/>
  <c r="F3" i="149" s="1"/>
  <c r="D3" i="149"/>
  <c r="C18" i="149" s="1"/>
  <c r="B3" i="149"/>
  <c r="E3" i="148"/>
  <c r="F3" i="148" s="1"/>
  <c r="D3" i="148"/>
  <c r="C18" i="148" s="1"/>
  <c r="B3" i="148"/>
  <c r="B5" i="146"/>
  <c r="E6" i="146"/>
  <c r="F6" i="146" s="1"/>
  <c r="D6" i="146"/>
  <c r="B6" i="146"/>
  <c r="E5" i="146"/>
  <c r="F5" i="146" s="1"/>
  <c r="D5" i="146"/>
  <c r="E4" i="146"/>
  <c r="F4" i="146" s="1"/>
  <c r="D4" i="146"/>
  <c r="B4" i="146"/>
  <c r="E3" i="146"/>
  <c r="F3" i="146" s="1"/>
  <c r="D3" i="146"/>
  <c r="B3" i="146"/>
  <c r="B6" i="145"/>
  <c r="D6" i="145"/>
  <c r="E6" i="145"/>
  <c r="F6" i="145"/>
  <c r="E5" i="145"/>
  <c r="F5" i="145" s="1"/>
  <c r="D5" i="145"/>
  <c r="B5" i="145"/>
  <c r="E4" i="145"/>
  <c r="F4" i="145" s="1"/>
  <c r="D4" i="145"/>
  <c r="B4" i="145"/>
  <c r="E3" i="145"/>
  <c r="F3" i="145" s="1"/>
  <c r="D3" i="145"/>
  <c r="B3" i="145"/>
  <c r="B5" i="144"/>
  <c r="D5" i="144"/>
  <c r="E4" i="144"/>
  <c r="F4" i="144" s="1"/>
  <c r="D4" i="144"/>
  <c r="B4" i="144"/>
  <c r="E3" i="144"/>
  <c r="F3" i="144" s="1"/>
  <c r="D3" i="144"/>
  <c r="B3" i="144"/>
  <c r="E4" i="143"/>
  <c r="F4" i="143" s="1"/>
  <c r="D4" i="143"/>
  <c r="B4" i="143"/>
  <c r="E3" i="143"/>
  <c r="F3" i="143" s="1"/>
  <c r="D3" i="143"/>
  <c r="B3" i="143"/>
  <c r="B10" i="142"/>
  <c r="D10" i="142"/>
  <c r="E10" i="142"/>
  <c r="F10" i="142"/>
  <c r="B11" i="142"/>
  <c r="D11" i="142"/>
  <c r="E11" i="142"/>
  <c r="F11" i="142"/>
  <c r="B12" i="142"/>
  <c r="D12" i="142"/>
  <c r="E12" i="142"/>
  <c r="F12" i="142"/>
  <c r="E9" i="142"/>
  <c r="F9" i="142" s="1"/>
  <c r="D9" i="142"/>
  <c r="B9" i="142"/>
  <c r="E8" i="142"/>
  <c r="F8" i="142" s="1"/>
  <c r="D8" i="142"/>
  <c r="B8" i="142"/>
  <c r="E7" i="142"/>
  <c r="F7" i="142" s="1"/>
  <c r="D7" i="142"/>
  <c r="B7" i="142"/>
  <c r="E6" i="142"/>
  <c r="F6" i="142" s="1"/>
  <c r="D6" i="142"/>
  <c r="B6" i="142"/>
  <c r="E5" i="142"/>
  <c r="F5" i="142" s="1"/>
  <c r="D5" i="142"/>
  <c r="B5" i="142"/>
  <c r="E4" i="142"/>
  <c r="F4" i="142" s="1"/>
  <c r="D4" i="142"/>
  <c r="B4" i="142"/>
  <c r="E3" i="142"/>
  <c r="F3" i="142" s="1"/>
  <c r="D3" i="142"/>
  <c r="B3" i="142"/>
  <c r="B9" i="141"/>
  <c r="D9" i="141"/>
  <c r="E9" i="141"/>
  <c r="F9" i="141" s="1"/>
  <c r="E8" i="141"/>
  <c r="F8" i="141" s="1"/>
  <c r="D8" i="141"/>
  <c r="B8" i="141"/>
  <c r="E7" i="141"/>
  <c r="F7" i="141" s="1"/>
  <c r="D7" i="141"/>
  <c r="B7" i="141"/>
  <c r="E6" i="141"/>
  <c r="F6" i="141" s="1"/>
  <c r="D6" i="141"/>
  <c r="B6" i="141"/>
  <c r="E5" i="141"/>
  <c r="F5" i="141" s="1"/>
  <c r="D5" i="141"/>
  <c r="B5" i="141"/>
  <c r="E4" i="141"/>
  <c r="F4" i="141" s="1"/>
  <c r="D4" i="141"/>
  <c r="B4" i="141"/>
  <c r="E3" i="141"/>
  <c r="F3" i="141" s="1"/>
  <c r="D3" i="141"/>
  <c r="B3" i="141"/>
  <c r="E8" i="140"/>
  <c r="F8" i="140" s="1"/>
  <c r="D8" i="140"/>
  <c r="B8" i="140"/>
  <c r="E7" i="140"/>
  <c r="F7" i="140" s="1"/>
  <c r="D7" i="140"/>
  <c r="B7" i="140"/>
  <c r="E6" i="140"/>
  <c r="F6" i="140" s="1"/>
  <c r="D6" i="140"/>
  <c r="B6" i="140"/>
  <c r="E5" i="140"/>
  <c r="F5" i="140" s="1"/>
  <c r="D5" i="140"/>
  <c r="B5" i="140"/>
  <c r="E4" i="140"/>
  <c r="F4" i="140" s="1"/>
  <c r="D4" i="140"/>
  <c r="B4" i="140"/>
  <c r="E3" i="140"/>
  <c r="F3" i="140" s="1"/>
  <c r="D3" i="140"/>
  <c r="B3" i="140"/>
  <c r="E4" i="139"/>
  <c r="F4" i="139" s="1"/>
  <c r="B4" i="139"/>
  <c r="D4" i="139"/>
  <c r="B5" i="139"/>
  <c r="D5" i="139"/>
  <c r="E5" i="139"/>
  <c r="F5" i="139" s="1"/>
  <c r="E9" i="139"/>
  <c r="F9" i="139" s="1"/>
  <c r="D9" i="139"/>
  <c r="B9" i="139"/>
  <c r="E8" i="139"/>
  <c r="F8" i="139" s="1"/>
  <c r="D8" i="139"/>
  <c r="B8" i="139"/>
  <c r="E7" i="139"/>
  <c r="F7" i="139" s="1"/>
  <c r="D7" i="139"/>
  <c r="B7" i="139"/>
  <c r="E6" i="139"/>
  <c r="F6" i="139" s="1"/>
  <c r="D6" i="139"/>
  <c r="B6" i="139"/>
  <c r="E3" i="139"/>
  <c r="F3" i="139" s="1"/>
  <c r="D3" i="139"/>
  <c r="B3" i="139"/>
  <c r="E9" i="138"/>
  <c r="F9" i="138" s="1"/>
  <c r="D9" i="138"/>
  <c r="B9" i="138"/>
  <c r="E8" i="138"/>
  <c r="F8" i="138" s="1"/>
  <c r="D8" i="138"/>
  <c r="B8" i="138"/>
  <c r="E7" i="138"/>
  <c r="F7" i="138" s="1"/>
  <c r="D7" i="138"/>
  <c r="B7" i="138"/>
  <c r="E6" i="138"/>
  <c r="F6" i="138" s="1"/>
  <c r="D6" i="138"/>
  <c r="B6" i="138"/>
  <c r="E5" i="138"/>
  <c r="F5" i="138" s="1"/>
  <c r="D5" i="138"/>
  <c r="B5" i="138"/>
  <c r="E4" i="138"/>
  <c r="F4" i="138" s="1"/>
  <c r="D4" i="138"/>
  <c r="B4" i="138"/>
  <c r="E3" i="138"/>
  <c r="F3" i="138" s="1"/>
  <c r="D3" i="138"/>
  <c r="B3" i="138"/>
  <c r="E8" i="137"/>
  <c r="F8" i="137" s="1"/>
  <c r="D8" i="137"/>
  <c r="B8" i="137"/>
  <c r="E7" i="137"/>
  <c r="F7" i="137" s="1"/>
  <c r="D7" i="137"/>
  <c r="B7" i="137"/>
  <c r="E6" i="137"/>
  <c r="F6" i="137" s="1"/>
  <c r="D6" i="137"/>
  <c r="B6" i="137"/>
  <c r="E5" i="137"/>
  <c r="F5" i="137" s="1"/>
  <c r="D5" i="137"/>
  <c r="B5" i="137"/>
  <c r="E4" i="137"/>
  <c r="F4" i="137" s="1"/>
  <c r="D4" i="137"/>
  <c r="B4" i="137"/>
  <c r="E3" i="137"/>
  <c r="F3" i="137" s="1"/>
  <c r="D3" i="137"/>
  <c r="B3" i="137"/>
  <c r="B10" i="136"/>
  <c r="D10" i="136"/>
  <c r="E10" i="136"/>
  <c r="F10" i="136"/>
  <c r="E9" i="136"/>
  <c r="F9" i="136" s="1"/>
  <c r="D9" i="136"/>
  <c r="B9" i="136"/>
  <c r="E8" i="136"/>
  <c r="F8" i="136" s="1"/>
  <c r="D8" i="136"/>
  <c r="B8" i="136"/>
  <c r="E7" i="136"/>
  <c r="F7" i="136" s="1"/>
  <c r="D7" i="136"/>
  <c r="B7" i="136"/>
  <c r="E6" i="136"/>
  <c r="F6" i="136" s="1"/>
  <c r="D6" i="136"/>
  <c r="B6" i="136"/>
  <c r="E5" i="136"/>
  <c r="F5" i="136" s="1"/>
  <c r="D5" i="136"/>
  <c r="B5" i="136"/>
  <c r="E4" i="136"/>
  <c r="F4" i="136" s="1"/>
  <c r="D4" i="136"/>
  <c r="B4" i="136"/>
  <c r="E3" i="136"/>
  <c r="F3" i="136" s="1"/>
  <c r="D3" i="136"/>
  <c r="B3" i="136"/>
  <c r="E9" i="135"/>
  <c r="F9" i="135" s="1"/>
  <c r="D9" i="135"/>
  <c r="B9" i="135"/>
  <c r="E8" i="135"/>
  <c r="F8" i="135" s="1"/>
  <c r="D8" i="135"/>
  <c r="B8" i="135"/>
  <c r="E7" i="135"/>
  <c r="F7" i="135" s="1"/>
  <c r="D7" i="135"/>
  <c r="B7" i="135"/>
  <c r="E6" i="135"/>
  <c r="F6" i="135" s="1"/>
  <c r="D6" i="135"/>
  <c r="B6" i="135"/>
  <c r="E5" i="135"/>
  <c r="F5" i="135" s="1"/>
  <c r="D5" i="135"/>
  <c r="B5" i="135"/>
  <c r="E4" i="135"/>
  <c r="F4" i="135" s="1"/>
  <c r="D4" i="135"/>
  <c r="B4" i="135"/>
  <c r="E3" i="135"/>
  <c r="F3" i="135" s="1"/>
  <c r="D3" i="135"/>
  <c r="B3" i="135"/>
  <c r="B9" i="134"/>
  <c r="D9" i="134"/>
  <c r="E9" i="134"/>
  <c r="F9" i="134" s="1"/>
  <c r="E8" i="134"/>
  <c r="F8" i="134" s="1"/>
  <c r="D8" i="134"/>
  <c r="B8" i="134"/>
  <c r="E7" i="134"/>
  <c r="F7" i="134" s="1"/>
  <c r="D7" i="134"/>
  <c r="B7" i="134"/>
  <c r="E6" i="134"/>
  <c r="F6" i="134" s="1"/>
  <c r="D6" i="134"/>
  <c r="B6" i="134"/>
  <c r="E5" i="134"/>
  <c r="F5" i="134" s="1"/>
  <c r="D5" i="134"/>
  <c r="B5" i="134"/>
  <c r="E4" i="134"/>
  <c r="F4" i="134" s="1"/>
  <c r="D4" i="134"/>
  <c r="B4" i="134"/>
  <c r="E3" i="134"/>
  <c r="F3" i="134" s="1"/>
  <c r="D3" i="134"/>
  <c r="B3" i="134"/>
  <c r="E8" i="133"/>
  <c r="F8" i="133" s="1"/>
  <c r="D8" i="133"/>
  <c r="B8" i="133"/>
  <c r="E7" i="133"/>
  <c r="F7" i="133" s="1"/>
  <c r="D7" i="133"/>
  <c r="B7" i="133"/>
  <c r="E6" i="133"/>
  <c r="F6" i="133" s="1"/>
  <c r="D6" i="133"/>
  <c r="B6" i="133"/>
  <c r="E5" i="133"/>
  <c r="F5" i="133" s="1"/>
  <c r="D5" i="133"/>
  <c r="B5" i="133"/>
  <c r="E4" i="133"/>
  <c r="F4" i="133" s="1"/>
  <c r="D4" i="133"/>
  <c r="B4" i="133"/>
  <c r="E3" i="133"/>
  <c r="F3" i="133" s="1"/>
  <c r="D3" i="133"/>
  <c r="B3" i="133"/>
  <c r="E8" i="132"/>
  <c r="F8" i="132" s="1"/>
  <c r="D8" i="132"/>
  <c r="B8" i="132"/>
  <c r="E7" i="132"/>
  <c r="F7" i="132" s="1"/>
  <c r="D7" i="132"/>
  <c r="B7" i="132"/>
  <c r="E6" i="132"/>
  <c r="F6" i="132" s="1"/>
  <c r="D6" i="132"/>
  <c r="B6" i="132"/>
  <c r="E5" i="132"/>
  <c r="F5" i="132" s="1"/>
  <c r="D5" i="132"/>
  <c r="B5" i="132"/>
  <c r="E4" i="132"/>
  <c r="F4" i="132" s="1"/>
  <c r="D4" i="132"/>
  <c r="B4" i="132"/>
  <c r="E3" i="132"/>
  <c r="F3" i="132" s="1"/>
  <c r="D3" i="132"/>
  <c r="B3" i="132"/>
  <c r="E8" i="131"/>
  <c r="F8" i="131" s="1"/>
  <c r="D8" i="131"/>
  <c r="B8" i="131"/>
  <c r="E7" i="131"/>
  <c r="F7" i="131" s="1"/>
  <c r="D7" i="131"/>
  <c r="B7" i="131"/>
  <c r="E6" i="131"/>
  <c r="F6" i="131" s="1"/>
  <c r="D6" i="131"/>
  <c r="B6" i="131"/>
  <c r="E5" i="131"/>
  <c r="F5" i="131" s="1"/>
  <c r="D5" i="131"/>
  <c r="B5" i="131"/>
  <c r="E4" i="131"/>
  <c r="F4" i="131" s="1"/>
  <c r="D4" i="131"/>
  <c r="B4" i="131"/>
  <c r="E3" i="131"/>
  <c r="F3" i="131" s="1"/>
  <c r="D3" i="131"/>
  <c r="B3" i="131"/>
  <c r="E8" i="130"/>
  <c r="F8" i="130" s="1"/>
  <c r="D8" i="130"/>
  <c r="B8" i="130"/>
  <c r="E7" i="130"/>
  <c r="F7" i="130" s="1"/>
  <c r="D7" i="130"/>
  <c r="B7" i="130"/>
  <c r="E6" i="130"/>
  <c r="F6" i="130" s="1"/>
  <c r="D6" i="130"/>
  <c r="B6" i="130"/>
  <c r="E5" i="130"/>
  <c r="F5" i="130" s="1"/>
  <c r="D5" i="130"/>
  <c r="B5" i="130"/>
  <c r="E4" i="130"/>
  <c r="F4" i="130" s="1"/>
  <c r="D4" i="130"/>
  <c r="B4" i="130"/>
  <c r="E3" i="130"/>
  <c r="F3" i="130" s="1"/>
  <c r="D3" i="130"/>
  <c r="B3" i="130"/>
  <c r="E12" i="129"/>
  <c r="F12" i="129" s="1"/>
  <c r="D12" i="129"/>
  <c r="B12" i="129"/>
  <c r="E11" i="129"/>
  <c r="F11" i="129" s="1"/>
  <c r="D11" i="129"/>
  <c r="B11" i="129"/>
  <c r="E10" i="129"/>
  <c r="F10" i="129" s="1"/>
  <c r="D10" i="129"/>
  <c r="B10" i="129"/>
  <c r="E9" i="129"/>
  <c r="F9" i="129" s="1"/>
  <c r="D9" i="129"/>
  <c r="B9" i="129"/>
  <c r="E8" i="129"/>
  <c r="F8" i="129" s="1"/>
  <c r="D8" i="129"/>
  <c r="B8" i="129"/>
  <c r="E7" i="129"/>
  <c r="F7" i="129" s="1"/>
  <c r="D7" i="129"/>
  <c r="B7" i="129"/>
  <c r="E6" i="129"/>
  <c r="F6" i="129" s="1"/>
  <c r="D6" i="129"/>
  <c r="B6" i="129"/>
  <c r="D5" i="129"/>
  <c r="B5" i="129"/>
  <c r="E4" i="129"/>
  <c r="F4" i="129" s="1"/>
  <c r="D4" i="129"/>
  <c r="B4" i="129"/>
  <c r="E3" i="129"/>
  <c r="F3" i="129" s="1"/>
  <c r="D3" i="129"/>
  <c r="B3" i="129"/>
  <c r="B5" i="128"/>
  <c r="D5" i="128"/>
  <c r="E5" i="128"/>
  <c r="F5" i="128" s="1"/>
  <c r="E10" i="128"/>
  <c r="F10" i="128" s="1"/>
  <c r="D10" i="128"/>
  <c r="B10" i="128"/>
  <c r="E9" i="128"/>
  <c r="F9" i="128" s="1"/>
  <c r="D9" i="128"/>
  <c r="B9" i="128"/>
  <c r="E8" i="128"/>
  <c r="F8" i="128" s="1"/>
  <c r="D8" i="128"/>
  <c r="B8" i="128"/>
  <c r="E7" i="128"/>
  <c r="F7" i="128" s="1"/>
  <c r="D7" i="128"/>
  <c r="B7" i="128"/>
  <c r="E6" i="128"/>
  <c r="F6" i="128" s="1"/>
  <c r="D6" i="128"/>
  <c r="B6" i="128"/>
  <c r="E4" i="128"/>
  <c r="F4" i="128" s="1"/>
  <c r="D4" i="128"/>
  <c r="B4" i="128"/>
  <c r="E3" i="128"/>
  <c r="F3" i="128" s="1"/>
  <c r="D3" i="128"/>
  <c r="B3" i="128"/>
  <c r="B4" i="127"/>
  <c r="D4" i="127"/>
  <c r="E4" i="127"/>
  <c r="F4" i="127" s="1"/>
  <c r="B5" i="127"/>
  <c r="D5" i="127"/>
  <c r="E5" i="127"/>
  <c r="F5" i="127" s="1"/>
  <c r="B6" i="127"/>
  <c r="D6" i="127"/>
  <c r="E6" i="127"/>
  <c r="F6" i="127" s="1"/>
  <c r="B7" i="127"/>
  <c r="D7" i="127"/>
  <c r="E7" i="127"/>
  <c r="F7" i="127" s="1"/>
  <c r="B8" i="127"/>
  <c r="D8" i="127"/>
  <c r="E8" i="127"/>
  <c r="F8" i="127" s="1"/>
  <c r="B9" i="127"/>
  <c r="D9" i="127"/>
  <c r="E9" i="127"/>
  <c r="F9" i="127" s="1"/>
  <c r="E3" i="127"/>
  <c r="F3" i="127" s="1"/>
  <c r="D3" i="127"/>
  <c r="B3" i="127"/>
  <c r="E3" i="126"/>
  <c r="F3" i="126" s="1"/>
  <c r="D3" i="126"/>
  <c r="B3" i="126"/>
  <c r="E4" i="125"/>
  <c r="C19" i="126" l="1"/>
  <c r="C18" i="167"/>
  <c r="C18" i="136"/>
  <c r="C18" i="146"/>
  <c r="C18" i="134"/>
  <c r="C18" i="151"/>
  <c r="C18" i="166"/>
  <c r="C17" i="172"/>
  <c r="C18" i="172"/>
  <c r="C18" i="171"/>
  <c r="C17" i="171"/>
  <c r="C17" i="170"/>
  <c r="C19" i="132"/>
  <c r="C18" i="169"/>
  <c r="C17" i="169"/>
  <c r="C18" i="168"/>
  <c r="C17" i="168"/>
  <c r="C17" i="167"/>
  <c r="C17" i="166"/>
  <c r="C18" i="165"/>
  <c r="C17" i="165"/>
  <c r="C18" i="164"/>
  <c r="C17" i="164"/>
  <c r="C18" i="163"/>
  <c r="C17" i="163"/>
  <c r="C18" i="162"/>
  <c r="C17" i="162"/>
  <c r="C18" i="161"/>
  <c r="C17" i="161"/>
  <c r="C18" i="160"/>
  <c r="C17" i="160"/>
  <c r="C17" i="159"/>
  <c r="C18" i="159"/>
  <c r="C18" i="158"/>
  <c r="C17" i="158"/>
  <c r="C18" i="157"/>
  <c r="C17" i="157"/>
  <c r="C18" i="156"/>
  <c r="C17" i="156"/>
  <c r="C18" i="155"/>
  <c r="C17" i="155"/>
  <c r="C18" i="154"/>
  <c r="C17" i="154"/>
  <c r="C18" i="153"/>
  <c r="C17" i="153"/>
  <c r="C18" i="152"/>
  <c r="C17" i="152"/>
  <c r="C17" i="151"/>
  <c r="C17" i="150"/>
  <c r="C17" i="149"/>
  <c r="C17" i="148"/>
  <c r="C17" i="146"/>
  <c r="C18" i="145"/>
  <c r="C17" i="145"/>
  <c r="C18" i="144"/>
  <c r="C18" i="143"/>
  <c r="C17" i="143"/>
  <c r="C18" i="142"/>
  <c r="C17" i="142"/>
  <c r="C18" i="141"/>
  <c r="C17" i="141"/>
  <c r="C18" i="140"/>
  <c r="C17" i="140"/>
  <c r="C18" i="139"/>
  <c r="C17" i="139"/>
  <c r="C18" i="138"/>
  <c r="C17" i="138"/>
  <c r="C18" i="137"/>
  <c r="C17" i="137"/>
  <c r="C17" i="136"/>
  <c r="C18" i="135"/>
  <c r="C17" i="135"/>
  <c r="C17" i="134"/>
  <c r="C18" i="133"/>
  <c r="C17" i="133"/>
  <c r="C18" i="132"/>
  <c r="C18" i="131"/>
  <c r="C19" i="131"/>
  <c r="C18" i="130"/>
  <c r="C17" i="130"/>
  <c r="C20" i="128"/>
  <c r="C18" i="129"/>
  <c r="C19" i="128"/>
  <c r="C19" i="127"/>
  <c r="C18" i="127"/>
  <c r="C18" i="126"/>
  <c r="E65" i="125"/>
  <c r="E64" i="125"/>
  <c r="E63" i="125"/>
  <c r="E131" i="125" l="1"/>
  <c r="E132" i="125"/>
  <c r="E133" i="125"/>
  <c r="E248" i="125" l="1"/>
  <c r="E238" i="125"/>
  <c r="E236" i="125"/>
  <c r="E228" i="125"/>
  <c r="E229" i="125"/>
  <c r="E230" i="125"/>
  <c r="E231" i="125"/>
  <c r="E232" i="125"/>
  <c r="E233" i="125"/>
  <c r="E234" i="125"/>
  <c r="E5" i="125"/>
  <c r="E6" i="125"/>
  <c r="E7" i="125"/>
  <c r="E8" i="125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50" i="125"/>
  <c r="E51" i="125"/>
  <c r="E52" i="125"/>
  <c r="E53" i="125"/>
  <c r="E54" i="125"/>
  <c r="E55" i="125"/>
  <c r="E56" i="125"/>
  <c r="E57" i="125"/>
  <c r="E58" i="125"/>
  <c r="E59" i="125"/>
  <c r="E60" i="125"/>
  <c r="E61" i="125"/>
  <c r="E62" i="125"/>
  <c r="E66" i="125"/>
  <c r="E67" i="125"/>
  <c r="E70" i="125"/>
  <c r="E71" i="125"/>
  <c r="E72" i="125"/>
  <c r="E73" i="125"/>
  <c r="E74" i="125"/>
  <c r="E75" i="125"/>
  <c r="E76" i="125"/>
  <c r="E77" i="125"/>
  <c r="E78" i="125"/>
  <c r="E79" i="125"/>
  <c r="E80" i="125"/>
  <c r="E81" i="125"/>
  <c r="E82" i="125"/>
  <c r="E83" i="125"/>
  <c r="E84" i="125"/>
  <c r="E85" i="125"/>
  <c r="E86" i="125"/>
  <c r="E87" i="125"/>
  <c r="E88" i="125"/>
  <c r="E89" i="125"/>
  <c r="E90" i="125"/>
  <c r="E91" i="125"/>
  <c r="E92" i="125"/>
  <c r="E93" i="125"/>
  <c r="E94" i="125"/>
  <c r="E95" i="125"/>
  <c r="E96" i="125"/>
  <c r="E97" i="125"/>
  <c r="E98" i="125"/>
  <c r="E99" i="125"/>
  <c r="E100" i="125"/>
  <c r="E101" i="125"/>
  <c r="E102" i="125"/>
  <c r="E103" i="125"/>
  <c r="E104" i="125"/>
  <c r="E105" i="125"/>
  <c r="E106" i="125"/>
  <c r="E107" i="125"/>
  <c r="E108" i="125"/>
  <c r="E109" i="125"/>
  <c r="E110" i="125"/>
  <c r="E111" i="125"/>
  <c r="E112" i="125"/>
  <c r="E113" i="125"/>
  <c r="E114" i="125"/>
  <c r="E115" i="125"/>
  <c r="E116" i="125"/>
  <c r="E117" i="125"/>
  <c r="E118" i="125"/>
  <c r="E119" i="125"/>
  <c r="E120" i="125"/>
  <c r="E121" i="125"/>
  <c r="E122" i="125"/>
  <c r="E123" i="125"/>
  <c r="E124" i="125"/>
  <c r="E125" i="125"/>
  <c r="E126" i="125"/>
  <c r="E127" i="125"/>
  <c r="E128" i="125"/>
  <c r="E129" i="125"/>
  <c r="E130" i="125"/>
  <c r="E134" i="125"/>
  <c r="E135" i="125"/>
  <c r="E136" i="125"/>
  <c r="E137" i="125"/>
  <c r="E138" i="125"/>
  <c r="E139" i="125"/>
  <c r="E140" i="125"/>
  <c r="E141" i="125"/>
  <c r="E142" i="125"/>
  <c r="E143" i="125"/>
  <c r="E144" i="125"/>
  <c r="E145" i="125"/>
  <c r="E146" i="125"/>
  <c r="E147" i="125"/>
  <c r="E148" i="125"/>
  <c r="E149" i="125"/>
  <c r="E150" i="125"/>
  <c r="E151" i="125"/>
  <c r="E152" i="125"/>
  <c r="E153" i="125"/>
  <c r="E154" i="125"/>
  <c r="E155" i="125"/>
  <c r="E156" i="125"/>
  <c r="E157" i="125"/>
  <c r="E158" i="125"/>
  <c r="E159" i="125"/>
  <c r="E160" i="125"/>
  <c r="E161" i="125"/>
  <c r="E162" i="125"/>
  <c r="E163" i="125"/>
  <c r="E164" i="125"/>
  <c r="E165" i="125"/>
  <c r="E166" i="125"/>
  <c r="E167" i="125"/>
  <c r="E168" i="125"/>
  <c r="E169" i="125"/>
  <c r="E170" i="125"/>
  <c r="E171" i="125"/>
  <c r="E172" i="125"/>
  <c r="E173" i="125"/>
  <c r="E174" i="125"/>
  <c r="E175" i="125"/>
  <c r="E176" i="125"/>
  <c r="E177" i="125"/>
  <c r="E178" i="125"/>
  <c r="E179" i="125"/>
  <c r="E180" i="125"/>
  <c r="E181" i="125"/>
  <c r="E182" i="125"/>
  <c r="E183" i="125"/>
  <c r="E184" i="125"/>
  <c r="E185" i="125"/>
  <c r="E186" i="125"/>
  <c r="E187" i="125"/>
  <c r="E188" i="125"/>
  <c r="E189" i="125"/>
  <c r="E190" i="125"/>
  <c r="E191" i="125"/>
  <c r="E192" i="125"/>
  <c r="E193" i="125"/>
  <c r="E194" i="125"/>
  <c r="E195" i="125"/>
  <c r="E196" i="125"/>
  <c r="E197" i="125"/>
  <c r="E198" i="125"/>
  <c r="E199" i="125"/>
  <c r="E200" i="125"/>
  <c r="E201" i="125"/>
  <c r="E202" i="125"/>
  <c r="E5" i="129" s="1"/>
  <c r="F5" i="129" s="1"/>
  <c r="C19" i="129" s="1"/>
  <c r="E203" i="125"/>
  <c r="E204" i="125"/>
  <c r="E205" i="125"/>
  <c r="E206" i="125"/>
  <c r="E207" i="125"/>
  <c r="E208" i="125"/>
  <c r="E209" i="125"/>
  <c r="E210" i="125"/>
  <c r="E211" i="125"/>
  <c r="E212" i="125"/>
  <c r="E213" i="125"/>
  <c r="E214" i="125"/>
  <c r="E215" i="125"/>
  <c r="E216" i="125"/>
  <c r="E217" i="125"/>
  <c r="E218" i="125"/>
  <c r="E219" i="125"/>
  <c r="E220" i="125"/>
  <c r="E221" i="125"/>
  <c r="E223" i="125"/>
  <c r="E224" i="125"/>
  <c r="E225" i="125"/>
  <c r="E226" i="125"/>
  <c r="E227" i="125"/>
  <c r="E237" i="125"/>
  <c r="E235" i="125"/>
  <c r="E239" i="125"/>
  <c r="E240" i="125"/>
  <c r="E241" i="125"/>
  <c r="E242" i="125"/>
  <c r="E243" i="125"/>
  <c r="E244" i="125"/>
  <c r="E245" i="125"/>
  <c r="E246" i="125"/>
  <c r="E247" i="125"/>
  <c r="E249" i="125"/>
  <c r="E250" i="125"/>
  <c r="E251" i="125"/>
  <c r="E252" i="125"/>
  <c r="E253" i="125"/>
  <c r="E254" i="125"/>
  <c r="E255" i="125"/>
  <c r="E256" i="125"/>
  <c r="E257" i="125"/>
  <c r="E259" i="125"/>
  <c r="E260" i="125"/>
  <c r="E261" i="125"/>
  <c r="E262" i="125"/>
  <c r="E263" i="125"/>
  <c r="E265" i="125"/>
  <c r="E264" i="125"/>
  <c r="E266" i="125"/>
  <c r="E267" i="125"/>
  <c r="E268" i="125"/>
  <c r="E269" i="125"/>
  <c r="E270" i="125"/>
  <c r="E271" i="125"/>
  <c r="E272" i="125"/>
  <c r="E273" i="125"/>
  <c r="E274" i="125"/>
  <c r="E3" i="125"/>
  <c r="E5" i="144" l="1"/>
  <c r="F5" i="144" s="1"/>
  <c r="C17" i="144" s="1"/>
</calcChain>
</file>

<file path=xl/sharedStrings.xml><?xml version="1.0" encoding="utf-8"?>
<sst xmlns="http://schemas.openxmlformats.org/spreadsheetml/2006/main" count="1587" uniqueCount="612">
  <si>
    <t>Typical</t>
  </si>
  <si>
    <t>Sign</t>
  </si>
  <si>
    <t>Qty</t>
  </si>
  <si>
    <t>Type</t>
  </si>
  <si>
    <t>Sq Ft</t>
  </si>
  <si>
    <t>W3-1</t>
  </si>
  <si>
    <t>R1-1</t>
  </si>
  <si>
    <t>B</t>
  </si>
  <si>
    <t>Legend/Characteristics</t>
  </si>
  <si>
    <t>Total Sqft</t>
  </si>
  <si>
    <t>sft</t>
  </si>
  <si>
    <t>Sft</t>
  </si>
  <si>
    <t>Sign Type B Area</t>
  </si>
  <si>
    <t>Sign Type A Area</t>
  </si>
  <si>
    <t>M4-8b</t>
  </si>
  <si>
    <t>W1-1L</t>
  </si>
  <si>
    <t>W3-5</t>
  </si>
  <si>
    <t>W1-8R</t>
  </si>
  <si>
    <t>R2-1</t>
  </si>
  <si>
    <t>W20-1</t>
  </si>
  <si>
    <t>W3-4</t>
  </si>
  <si>
    <t>W20-5L</t>
  </si>
  <si>
    <t>W20-5R</t>
  </si>
  <si>
    <t>W4-2L</t>
  </si>
  <si>
    <t>R5-18c</t>
  </si>
  <si>
    <t>W21-5bR</t>
  </si>
  <si>
    <t>R5-18b</t>
  </si>
  <si>
    <t>W20-4</t>
  </si>
  <si>
    <t>W3-5b</t>
  </si>
  <si>
    <t>W20-7a</t>
  </si>
  <si>
    <t>G20-2</t>
  </si>
  <si>
    <t>R4-1</t>
  </si>
  <si>
    <t>R11-2</t>
  </si>
  <si>
    <t>W13-1p</t>
  </si>
  <si>
    <t>W3-3</t>
  </si>
  <si>
    <t>Signal ahead</t>
  </si>
  <si>
    <t>W4-2R</t>
  </si>
  <si>
    <t>W4-1R</t>
  </si>
  <si>
    <t>W1-4L</t>
  </si>
  <si>
    <t>W1-4R</t>
  </si>
  <si>
    <t>W1-6R</t>
  </si>
  <si>
    <t>W1-6L</t>
  </si>
  <si>
    <t>W20-5C</t>
  </si>
  <si>
    <t>W9-3a</t>
  </si>
  <si>
    <t>W1-4bL</t>
  </si>
  <si>
    <t>W1-4bR</t>
  </si>
  <si>
    <t>Stop ahead</t>
  </si>
  <si>
    <t>Right turn only</t>
  </si>
  <si>
    <t>R3-2</t>
  </si>
  <si>
    <t>R3-5R</t>
  </si>
  <si>
    <t>W16-4aP</t>
  </si>
  <si>
    <t>W13-1P</t>
  </si>
  <si>
    <t>W21-5aR</t>
  </si>
  <si>
    <t>R2-1a</t>
  </si>
  <si>
    <t>W20-3</t>
  </si>
  <si>
    <t>R11-2a</t>
  </si>
  <si>
    <t>R1-2</t>
  </si>
  <si>
    <t>W4-3R</t>
  </si>
  <si>
    <t>W5-4</t>
  </si>
  <si>
    <t>W13-4P</t>
  </si>
  <si>
    <t>W16-2P</t>
  </si>
  <si>
    <t>E5-2</t>
  </si>
  <si>
    <t>E5-1</t>
  </si>
  <si>
    <t>W13-2</t>
  </si>
  <si>
    <t>W20-6</t>
  </si>
  <si>
    <t>R11-2b</t>
  </si>
  <si>
    <t>W20-9</t>
  </si>
  <si>
    <t>W9-3b</t>
  </si>
  <si>
    <t>R5-18g</t>
  </si>
  <si>
    <t>R5-18f</t>
  </si>
  <si>
    <t>M1-4</t>
  </si>
  <si>
    <t>M8-1gL</t>
  </si>
  <si>
    <t>Keep left</t>
  </si>
  <si>
    <t>M8-1gR</t>
  </si>
  <si>
    <t>Keep right</t>
  </si>
  <si>
    <t>M8-2d</t>
  </si>
  <si>
    <t>W21-5bL</t>
  </si>
  <si>
    <t>E5-1f</t>
  </si>
  <si>
    <t>W16-13P</t>
  </si>
  <si>
    <t>R8-3</t>
  </si>
  <si>
    <t>varies</t>
  </si>
  <si>
    <t>Sign Code</t>
  </si>
  <si>
    <t>Sign Description</t>
  </si>
  <si>
    <t>Width</t>
  </si>
  <si>
    <t>Height</t>
  </si>
  <si>
    <t>Size (in)</t>
  </si>
  <si>
    <t>Exit sign with arrow</t>
  </si>
  <si>
    <t>E5-2a</t>
  </si>
  <si>
    <t>E5-3</t>
  </si>
  <si>
    <t>"EXIT OPEN"</t>
  </si>
  <si>
    <t>"EXIT CLOSED"</t>
  </si>
  <si>
    <t>"EXIT ONLY"</t>
  </si>
  <si>
    <t>G20-1</t>
  </si>
  <si>
    <t>"ROAD WORK NEXT __ MILES"</t>
  </si>
  <si>
    <t>"END ROAD WORK"</t>
  </si>
  <si>
    <t>G20-4</t>
  </si>
  <si>
    <t>"PILOT CAR FOLLOW ME"</t>
  </si>
  <si>
    <t>Bus symbol</t>
  </si>
  <si>
    <t>I-6a</t>
  </si>
  <si>
    <t>M1-1</t>
  </si>
  <si>
    <t>M1-2</t>
  </si>
  <si>
    <t>Business loop marker</t>
  </si>
  <si>
    <t>Interstate marker</t>
  </si>
  <si>
    <t>M1-3</t>
  </si>
  <si>
    <t>Business spur marker</t>
  </si>
  <si>
    <t>U.S. Route Marker</t>
  </si>
  <si>
    <t>M1-5</t>
  </si>
  <si>
    <t>County Route Marker</t>
  </si>
  <si>
    <t>M1-5a</t>
  </si>
  <si>
    <t>Inter County Route Marker</t>
  </si>
  <si>
    <t>M1-6</t>
  </si>
  <si>
    <t>State Route Marker</t>
  </si>
  <si>
    <t>M3-1</t>
  </si>
  <si>
    <t>Cardinal Direction Auxillary "NORTH"</t>
  </si>
  <si>
    <t>Cardinal Direction Auxillary "EAST"</t>
  </si>
  <si>
    <t>M3-2</t>
  </si>
  <si>
    <t>Cardinal Direction Auxillary "SOUTH"</t>
  </si>
  <si>
    <t>M3-3</t>
  </si>
  <si>
    <t>M3-4</t>
  </si>
  <si>
    <t>Cardinal Direction Auxillary "WEST"</t>
  </si>
  <si>
    <t>M4-1</t>
  </si>
  <si>
    <t>"ALTERNATE"</t>
  </si>
  <si>
    <t>M4-1a</t>
  </si>
  <si>
    <t>"ALT"</t>
  </si>
  <si>
    <t>M4-2</t>
  </si>
  <si>
    <t>"BY-PASS"</t>
  </si>
  <si>
    <t>M4-3</t>
  </si>
  <si>
    <t>"BUSINESS"</t>
  </si>
  <si>
    <t>M4-4</t>
  </si>
  <si>
    <t>"TRUCK"</t>
  </si>
  <si>
    <t>M4-5</t>
  </si>
  <si>
    <t>"TO"</t>
  </si>
  <si>
    <t>M4-6</t>
  </si>
  <si>
    <t>"END"</t>
  </si>
  <si>
    <t>M4-7</t>
  </si>
  <si>
    <t>"TEMPORARY"</t>
  </si>
  <si>
    <t>M4-7a</t>
  </si>
  <si>
    <t>"TEMP"</t>
  </si>
  <si>
    <t>M4-8</t>
  </si>
  <si>
    <t>"DETOUR"</t>
  </si>
  <si>
    <t>M4-8a</t>
  </si>
  <si>
    <t>"END DETOUR"</t>
  </si>
  <si>
    <t>M4-9R</t>
  </si>
  <si>
    <t>Detour with right arrow</t>
  </si>
  <si>
    <t>M4-9L</t>
  </si>
  <si>
    <t>Detour with left arrow</t>
  </si>
  <si>
    <t>M4-9U</t>
  </si>
  <si>
    <t>Detour with arrow pointing up</t>
  </si>
  <si>
    <t>M4-9UR</t>
  </si>
  <si>
    <t>Detour with arrow pointing up and right</t>
  </si>
  <si>
    <t>M4-9UL</t>
  </si>
  <si>
    <t>Detour with arrow pointing up and left</t>
  </si>
  <si>
    <t>M4-9dL</t>
  </si>
  <si>
    <t>M4-9dR</t>
  </si>
  <si>
    <t>M4-9e</t>
  </si>
  <si>
    <t>Bicycle symbol left arrow detour</t>
  </si>
  <si>
    <t>Bicycle symbol right arrow detour</t>
  </si>
  <si>
    <t>M4-9f</t>
  </si>
  <si>
    <t>Bicycle symbol end detour</t>
  </si>
  <si>
    <t>Bicycle symbol up arrow detour</t>
  </si>
  <si>
    <t>M4-9gL</t>
  </si>
  <si>
    <t>M4-9gR</t>
  </si>
  <si>
    <t>M4-9h</t>
  </si>
  <si>
    <t>Pedestrian symbol up arrow detour</t>
  </si>
  <si>
    <t>Pedestrian symbol right arrow detour</t>
  </si>
  <si>
    <t>Pedestrian symbol left arrow detour</t>
  </si>
  <si>
    <t>M4-9i</t>
  </si>
  <si>
    <t>Pedestrian symbol end detour</t>
  </si>
  <si>
    <t>M4-10L</t>
  </si>
  <si>
    <t>Left detour inside arrow</t>
  </si>
  <si>
    <t>M4-10R</t>
  </si>
  <si>
    <t>Right detour inside arrow</t>
  </si>
  <si>
    <t>M4-11a</t>
  </si>
  <si>
    <t>"FOLLOW"</t>
  </si>
  <si>
    <t>M6-1R</t>
  </si>
  <si>
    <t>M6-1L</t>
  </si>
  <si>
    <t>Left directional arrow auxiliary</t>
  </si>
  <si>
    <t>Right directional arrow auxiliary</t>
  </si>
  <si>
    <t>M6-2R</t>
  </si>
  <si>
    <t>M6-2L</t>
  </si>
  <si>
    <t>Directional arrow auxiliary up and left</t>
  </si>
  <si>
    <t>Directional arrow auxiliary up and right</t>
  </si>
  <si>
    <t>M6-3</t>
  </si>
  <si>
    <t>Directional arrow auxiliary up</t>
  </si>
  <si>
    <t>M6-4</t>
  </si>
  <si>
    <t>M6-5</t>
  </si>
  <si>
    <t>Bi-directional arrow auxiliary</t>
  </si>
  <si>
    <t>"STOP"</t>
  </si>
  <si>
    <t>"YIELD"</t>
  </si>
  <si>
    <t>-</t>
  </si>
  <si>
    <t>R1-2aP</t>
  </si>
  <si>
    <t>"TO ONCOMING TRAFFIC"</t>
  </si>
  <si>
    <t>SPEED LIMIT</t>
  </si>
  <si>
    <t>Where workers present speed limit</t>
  </si>
  <si>
    <t>R3-1</t>
  </si>
  <si>
    <t>Right turn prohibition</t>
  </si>
  <si>
    <t>Left turn prohibition</t>
  </si>
  <si>
    <t>R3-3</t>
  </si>
  <si>
    <t>No turns</t>
  </si>
  <si>
    <t>R3-4</t>
  </si>
  <si>
    <t>U-Turn prohibited</t>
  </si>
  <si>
    <t>R3-5L</t>
  </si>
  <si>
    <t>Left turn only</t>
  </si>
  <si>
    <t>R3-5a</t>
  </si>
  <si>
    <t>Thru only</t>
  </si>
  <si>
    <t>R3-6L</t>
  </si>
  <si>
    <t>Left and thru only</t>
  </si>
  <si>
    <t>R3-6R</t>
  </si>
  <si>
    <t>Right and thru only</t>
  </si>
  <si>
    <t>R3-7L</t>
  </si>
  <si>
    <t>R3-7R</t>
  </si>
  <si>
    <t>"RIGHT LANE MUST TURN RIGHT"</t>
  </si>
  <si>
    <t>"LEFT LANE MUST TURN LEFT"</t>
  </si>
  <si>
    <t>R3-8c</t>
  </si>
  <si>
    <t>Left only, through only</t>
  </si>
  <si>
    <t>R3-8d</t>
  </si>
  <si>
    <t>Through only, right only</t>
  </si>
  <si>
    <t>"DO NOT PASS"</t>
  </si>
  <si>
    <t>R4-2</t>
  </si>
  <si>
    <t>"PASS WITH CARE"</t>
  </si>
  <si>
    <t>R4-7</t>
  </si>
  <si>
    <t>R4-8</t>
  </si>
  <si>
    <t>R4-9</t>
  </si>
  <si>
    <t>"STAY IN LANE"</t>
  </si>
  <si>
    <t>R5-1</t>
  </si>
  <si>
    <t>"DO NOT ENTER"</t>
  </si>
  <si>
    <t>R5-1a</t>
  </si>
  <si>
    <t>"WRONG WAY"</t>
  </si>
  <si>
    <t>"INJURE / KILL A WORKER $ 7500 + 15 YEARS</t>
  </si>
  <si>
    <t>R5-18d</t>
  </si>
  <si>
    <t>"BEGIN WORK CONVOY"</t>
  </si>
  <si>
    <t>R5-18e</t>
  </si>
  <si>
    <t>"END WORK CONVOY"</t>
  </si>
  <si>
    <t>"USE ALL LANES DURING BACKUPS"</t>
  </si>
  <si>
    <t>"FORM ONE LANE RIGHT"</t>
  </si>
  <si>
    <t>R6-1R</t>
  </si>
  <si>
    <t>R6-1L</t>
  </si>
  <si>
    <t>R6-2R</t>
  </si>
  <si>
    <t>R6-2L</t>
  </si>
  <si>
    <t>No parking symbol</t>
  </si>
  <si>
    <t>R9-8</t>
  </si>
  <si>
    <t>"PEDESTRIAN CROSSWALK"</t>
  </si>
  <si>
    <t>R9-9</t>
  </si>
  <si>
    <t>"SIDEWALK CLOSED"</t>
  </si>
  <si>
    <t>R9-10</t>
  </si>
  <si>
    <t>"SIDEWALK CLOSED USE OTHER SIDE"</t>
  </si>
  <si>
    <t>R10-6b</t>
  </si>
  <si>
    <t>"STOP HERE ON RED"</t>
  </si>
  <si>
    <t>"ROAD CLOSED"</t>
  </si>
  <si>
    <t>"RAMP CLOSED"</t>
  </si>
  <si>
    <t>R11-2c</t>
  </si>
  <si>
    <t>"CROSSOVER CLOSED"</t>
  </si>
  <si>
    <t>R11-3a</t>
  </si>
  <si>
    <t>"ROAD CLOSED 10 MILES AHEAD LOCAL TRAFFIC ONLY"</t>
  </si>
  <si>
    <t>R11-3b</t>
  </si>
  <si>
    <t>"BRIDGE OUT 10 MILES AHEAD LOCAL TRAFFIC ONLY"</t>
  </si>
  <si>
    <t>R11-4</t>
  </si>
  <si>
    <t>"ROAD CLOSED TO THRU TRAFFIC"</t>
  </si>
  <si>
    <t>W1-1R</t>
  </si>
  <si>
    <t>W1-2bR</t>
  </si>
  <si>
    <t>W1-2R</t>
  </si>
  <si>
    <t>W1-2L</t>
  </si>
  <si>
    <t>W1-3L</t>
  </si>
  <si>
    <t>W1-3R</t>
  </si>
  <si>
    <t>W1-2bL</t>
  </si>
  <si>
    <t>W1-8L</t>
  </si>
  <si>
    <t>W3-2</t>
  </si>
  <si>
    <t>Yield ahead</t>
  </si>
  <si>
    <t>"BE PREPARED TO STOP"</t>
  </si>
  <si>
    <t>W3-4b</t>
  </si>
  <si>
    <t>"PREPARE TO STOP WHEN FLASHING"</t>
  </si>
  <si>
    <t>Speed reduction</t>
  </si>
  <si>
    <t>W3-5a</t>
  </si>
  <si>
    <t>"__ MPH SPEED ZONE AHEAD"</t>
  </si>
  <si>
    <t>"REDUCED SPEED ZONE AHEAD"</t>
  </si>
  <si>
    <t>W4-1L</t>
  </si>
  <si>
    <t>W4-3L</t>
  </si>
  <si>
    <t>W4-5</t>
  </si>
  <si>
    <t>Entering roadway merge</t>
  </si>
  <si>
    <t>W4-5P</t>
  </si>
  <si>
    <t>"NO MERGE AREA"</t>
  </si>
  <si>
    <t>W4-6</t>
  </si>
  <si>
    <t>Entering roadway added lane</t>
  </si>
  <si>
    <t>"THRU TRAFFIC MERGE LEFT"</t>
  </si>
  <si>
    <t>W4-7L</t>
  </si>
  <si>
    <t>W4-7R</t>
  </si>
  <si>
    <t>"THRU TRAFFIC MERGE RIGHT"</t>
  </si>
  <si>
    <t>W5-1</t>
  </si>
  <si>
    <t>"ROAD NARROWS"</t>
  </si>
  <si>
    <t>W5-2</t>
  </si>
  <si>
    <t>"NARROW BRIDGE"</t>
  </si>
  <si>
    <t>W5-3</t>
  </si>
  <si>
    <t>"ONE LANE BRIDGE"</t>
  </si>
  <si>
    <t>"RAMP NARROWS"</t>
  </si>
  <si>
    <t>Divided highway</t>
  </si>
  <si>
    <t>W6-1</t>
  </si>
  <si>
    <t>W6-2</t>
  </si>
  <si>
    <t>Divided highway ends</t>
  </si>
  <si>
    <t>W6-3</t>
  </si>
  <si>
    <t>Two way traffic</t>
  </si>
  <si>
    <t>W6-4</t>
  </si>
  <si>
    <t>W7-1</t>
  </si>
  <si>
    <t>Hill</t>
  </si>
  <si>
    <t>W7-1a</t>
  </si>
  <si>
    <t>Hill with percent grade</t>
  </si>
  <si>
    <t>W8-1</t>
  </si>
  <si>
    <t>"BUMP"</t>
  </si>
  <si>
    <t>W8-2</t>
  </si>
  <si>
    <t>"DIP"</t>
  </si>
  <si>
    <t>W8-3</t>
  </si>
  <si>
    <t>"PAVEMENT ENDS"</t>
  </si>
  <si>
    <t>W8-4</t>
  </si>
  <si>
    <t>"SOFT SHOULDER"</t>
  </si>
  <si>
    <t>W8-5</t>
  </si>
  <si>
    <t>Slippery when wet</t>
  </si>
  <si>
    <t>W8-5P</t>
  </si>
  <si>
    <t>"WHEN WET"</t>
  </si>
  <si>
    <t>W8-7</t>
  </si>
  <si>
    <t>"LOOSE GRAVEL"</t>
  </si>
  <si>
    <t>W8-8</t>
  </si>
  <si>
    <t>"ROUGH ROAD"</t>
  </si>
  <si>
    <t>W8-9</t>
  </si>
  <si>
    <t>"LOW SHOULDER"</t>
  </si>
  <si>
    <t>W8-11</t>
  </si>
  <si>
    <t>"UNEVEN LANES"</t>
  </si>
  <si>
    <t>W8-12</t>
  </si>
  <si>
    <t>"NO CENTER LINE"</t>
  </si>
  <si>
    <t>W8-14</t>
  </si>
  <si>
    <t>W8-15</t>
  </si>
  <si>
    <t>"GROOVED PAVEMENT"</t>
  </si>
  <si>
    <t>"FALLEN ROCKS"</t>
  </si>
  <si>
    <t>W8-15P</t>
  </si>
  <si>
    <t>Motorcycle plaque</t>
  </si>
  <si>
    <t>W8-17L</t>
  </si>
  <si>
    <t>W8-17R</t>
  </si>
  <si>
    <t>W8-17P</t>
  </si>
  <si>
    <t>"SHOULDER DROP-OFF"</t>
  </si>
  <si>
    <t>W8-18</t>
  </si>
  <si>
    <t>"ROAD MAY FLOOD"</t>
  </si>
  <si>
    <t>W8-23</t>
  </si>
  <si>
    <t>"NO SHOULDER"</t>
  </si>
  <si>
    <t>W8-24</t>
  </si>
  <si>
    <t>"STEEL PLATE AHEAD"</t>
  </si>
  <si>
    <t>W8-25</t>
  </si>
  <si>
    <t>"SHOULDER ENDS"</t>
  </si>
  <si>
    <t>W8-26</t>
  </si>
  <si>
    <t>"RUMBLE STRIPS AHEAD"</t>
  </si>
  <si>
    <t>W9-1R</t>
  </si>
  <si>
    <t>"RIGHT LANE ENDS"</t>
  </si>
  <si>
    <t>W9-1L</t>
  </si>
  <si>
    <t>"LEFT LANE ENDS"</t>
  </si>
  <si>
    <t>W9-2L</t>
  </si>
  <si>
    <t>"LANE ENDS MERGE LEFT"</t>
  </si>
  <si>
    <t>W9-2R</t>
  </si>
  <si>
    <t>"LANE ENDS MERGE RIGHT"</t>
  </si>
  <si>
    <t>"CENTER LANE CLOSED AHEAD"</t>
  </si>
  <si>
    <t>"LEFT LANE CLOSED AHEAD"</t>
  </si>
  <si>
    <t>W9-3L</t>
  </si>
  <si>
    <t>W9-3R</t>
  </si>
  <si>
    <t>"RIGHT LANE CLOSED AHEAD"</t>
  </si>
  <si>
    <t>"CENTER &amp; LEFT LANE CLOSED AHEAD"</t>
  </si>
  <si>
    <t>"CENTER &amp; LEFT 2 LANES CLOSED AHEAD"</t>
  </si>
  <si>
    <t>W11-10</t>
  </si>
  <si>
    <t>W11-10a</t>
  </si>
  <si>
    <t>"TRUCK CROSSING"</t>
  </si>
  <si>
    <t>Truck crossing symbol</t>
  </si>
  <si>
    <t>W11-24</t>
  </si>
  <si>
    <t>"WATCH FOR RAMP TRAFFIC"</t>
  </si>
  <si>
    <t>W12-1</t>
  </si>
  <si>
    <t>Double arrow</t>
  </si>
  <si>
    <t>W12-2</t>
  </si>
  <si>
    <t>Low clearance</t>
  </si>
  <si>
    <t>Advisory speed</t>
  </si>
  <si>
    <t>W13-3</t>
  </si>
  <si>
    <t>Advisory ramp speed</t>
  </si>
  <si>
    <t>"ON RAMP"</t>
  </si>
  <si>
    <t>W13-6</t>
  </si>
  <si>
    <t>Combination horizontal alignment advisory exit speed</t>
  </si>
  <si>
    <t>W13-6a</t>
  </si>
  <si>
    <t xml:space="preserve">Exit advisory speed 180 degrees </t>
  </si>
  <si>
    <t>W13-7</t>
  </si>
  <si>
    <t>W13-7a</t>
  </si>
  <si>
    <t>Combination horizontal alignment advisory ramp speed</t>
  </si>
  <si>
    <t>Ramp speed advisory 180 degrees</t>
  </si>
  <si>
    <t>W14-3</t>
  </si>
  <si>
    <t>"NO PASSING ZONE"</t>
  </si>
  <si>
    <t>"500 FEET"</t>
  </si>
  <si>
    <t>"NEXT X MILES"</t>
  </si>
  <si>
    <t>W16-12P</t>
  </si>
  <si>
    <t>"TRAFFIC CIRCLE"</t>
  </si>
  <si>
    <t>"WHEN FLASHING"</t>
  </si>
  <si>
    <t>"ROAD WORK AHEAD"</t>
  </si>
  <si>
    <t>"STREET WORK AHEAD"</t>
  </si>
  <si>
    <t>"RAMP WORK AHEAD"</t>
  </si>
  <si>
    <t>"SIGNAL WORK AHEAD"</t>
  </si>
  <si>
    <t>"SURVEY WORK AHEAD"</t>
  </si>
  <si>
    <t>W20-2</t>
  </si>
  <si>
    <t>"DETOUR AHEAD"</t>
  </si>
  <si>
    <t>"ROAD CLOSED AHEAD"</t>
  </si>
  <si>
    <t>"RAMP CLOSED AHEAD"</t>
  </si>
  <si>
    <t>"ONE LANE ROAD AHEAD"</t>
  </si>
  <si>
    <t>W20-4c</t>
  </si>
  <si>
    <t>"WATCH FOR EMERGENCY VEHICLES"</t>
  </si>
  <si>
    <t>"TRAFFIC SHIFT AHEAD"</t>
  </si>
  <si>
    <t>Traffic regulator symbol</t>
  </si>
  <si>
    <t>W20-8</t>
  </si>
  <si>
    <t>"SIDEWALK CLOSED AHEAD"</t>
  </si>
  <si>
    <t>"CROSSOVER CLOSED USE NEXT CROSSOVER"</t>
  </si>
  <si>
    <t>W20-10</t>
  </si>
  <si>
    <t>"CONCRETE CURING"</t>
  </si>
  <si>
    <t>W20-11</t>
  </si>
  <si>
    <t>"TEMP BUS STOP"</t>
  </si>
  <si>
    <t>W20-12P</t>
  </si>
  <si>
    <t>Road name</t>
  </si>
  <si>
    <t>W20-13P</t>
  </si>
  <si>
    <t>W20-14aP</t>
  </si>
  <si>
    <t>"TAKE TURNS"</t>
  </si>
  <si>
    <t>W20-14bP</t>
  </si>
  <si>
    <t>"LEFT LANE"</t>
  </si>
  <si>
    <t>W20-15</t>
  </si>
  <si>
    <t>"STAY IN YOUR LANE"</t>
  </si>
  <si>
    <t>W20-15a</t>
  </si>
  <si>
    <t>"PREPARE FOR BACKUPS"</t>
  </si>
  <si>
    <t>W20-15b</t>
  </si>
  <si>
    <t>"WATCH FOR TRAFFIC BACKUPS BE PREPARED TO STOP"</t>
  </si>
  <si>
    <t>W20-16</t>
  </si>
  <si>
    <t>"TRUCKS ENTERING &amp; EXITING ROADWAY"</t>
  </si>
  <si>
    <t>W20-17</t>
  </si>
  <si>
    <t>"EXIT OPEN AHEAD"</t>
  </si>
  <si>
    <t>W21-1</t>
  </si>
  <si>
    <t>"WORKERS"</t>
  </si>
  <si>
    <t>W21-2</t>
  </si>
  <si>
    <t>W21-3</t>
  </si>
  <si>
    <t>"ROAD MACHINERY AHEAD"</t>
  </si>
  <si>
    <t>W21-4</t>
  </si>
  <si>
    <t>"SLOW MOVING VEHICLE"</t>
  </si>
  <si>
    <t>W21-5</t>
  </si>
  <si>
    <t>"SHOULDER WORK"</t>
  </si>
  <si>
    <t>"RIGHT SHOULDER CLOSED"</t>
  </si>
  <si>
    <t>W21-5aL</t>
  </si>
  <si>
    <t>"LEFT SHOULDER CLOSED"</t>
  </si>
  <si>
    <t>W21-6</t>
  </si>
  <si>
    <t>"SURVEY CREW"</t>
  </si>
  <si>
    <t>W21-7</t>
  </si>
  <si>
    <t>"UTILITY WORK AHEAD"</t>
  </si>
  <si>
    <t>W21-8</t>
  </si>
  <si>
    <t>"MOWING AHEAD"</t>
  </si>
  <si>
    <t>W22-1</t>
  </si>
  <si>
    <t>"BLASTING ZONE AHEAD"</t>
  </si>
  <si>
    <t>W22-2</t>
  </si>
  <si>
    <t>"TURN OFF 2-WAY RADIO AND CELL PHONE"</t>
  </si>
  <si>
    <t>W22-3</t>
  </si>
  <si>
    <t>"END BLASTING ZONE"</t>
  </si>
  <si>
    <t>W23-1</t>
  </si>
  <si>
    <t>"SLOW TRAFFIC AHEAD"</t>
  </si>
  <si>
    <t>W23-2</t>
  </si>
  <si>
    <t>"NEW TRAFFIC PATTERN AHEAD"</t>
  </si>
  <si>
    <t>W24-1L</t>
  </si>
  <si>
    <t>W24-1R</t>
  </si>
  <si>
    <t>Double reverse curve (1 lane shift left)</t>
  </si>
  <si>
    <t>Double reverse curve (1 lane shift right)</t>
  </si>
  <si>
    <t>W24-1aL</t>
  </si>
  <si>
    <t>Double reverse curve (2 lanes shift left)</t>
  </si>
  <si>
    <t>W24-1aR</t>
  </si>
  <si>
    <t>Double reverse curve (2 lanes shift right)</t>
  </si>
  <si>
    <t>W24-1bR</t>
  </si>
  <si>
    <t>Double reverse curve (3 lanes shift right)</t>
  </si>
  <si>
    <t>W24-1bL</t>
  </si>
  <si>
    <t>Double reverse curve (3 lanes shift left)</t>
  </si>
  <si>
    <t>W24-1cP</t>
  </si>
  <si>
    <t>"ALL LANES"</t>
  </si>
  <si>
    <t>"RIGHT SHOULDER CLOSED AHEAD"</t>
  </si>
  <si>
    <t>"LEFT SHOULDER CLOSED AHEAD"</t>
  </si>
  <si>
    <t>Advisory speed plaque</t>
  </si>
  <si>
    <t>Left shoulder drop-off</t>
  </si>
  <si>
    <t>Right shoulder drop-off</t>
  </si>
  <si>
    <t>M6-6L</t>
  </si>
  <si>
    <t>Bi-directional arrow auxiliary left</t>
  </si>
  <si>
    <t>M6-6R</t>
  </si>
  <si>
    <t>Bi-directional arrow auxiliary right</t>
  </si>
  <si>
    <t>M6-7L</t>
  </si>
  <si>
    <t>M6-7R</t>
  </si>
  <si>
    <t>Detour double directional route with angled arrows</t>
  </si>
  <si>
    <t>"SIDEWALK CLOSED AHEAD CROSS HERE" left arrow</t>
  </si>
  <si>
    <t>R9-11L</t>
  </si>
  <si>
    <t>R9-11R</t>
  </si>
  <si>
    <t>"SIDEWALK CLOSED AHEAD CROSS HERE" right arrow</t>
  </si>
  <si>
    <t>R9-11aR</t>
  </si>
  <si>
    <t>"SIDEWALK CLOSED CROSS HERE" right arrow</t>
  </si>
  <si>
    <t>R9-11aL</t>
  </si>
  <si>
    <t>"SIDEWALK CLOSED CROSS HERE" left arrow</t>
  </si>
  <si>
    <t>W20-1d</t>
  </si>
  <si>
    <t>W20-1a</t>
  </si>
  <si>
    <t>W20-1b</t>
  </si>
  <si>
    <t>W20-1c</t>
  </si>
  <si>
    <t>W20-5R1</t>
  </si>
  <si>
    <t>"RIGHT LANE CLOSED 1 MILE"</t>
  </si>
  <si>
    <t>W20-5R2</t>
  </si>
  <si>
    <t>"RIGHT LANE CLOSED 2 MILES"</t>
  </si>
  <si>
    <t>W20-5R3</t>
  </si>
  <si>
    <t>"RIGHT LANE CLOSED 1/2 MILE"</t>
  </si>
  <si>
    <t>W20-5L1</t>
  </si>
  <si>
    <t>"LEFT LANE CLOSED 1 MILE"</t>
  </si>
  <si>
    <t>W20-5L2</t>
  </si>
  <si>
    <t>"LEFT LANE CLOSED 2 MILES"</t>
  </si>
  <si>
    <t>W20-5L3</t>
  </si>
  <si>
    <t>"LEFT LANE CLOSED 1/2 MILE"</t>
  </si>
  <si>
    <t>"ONE WAY" right</t>
  </si>
  <si>
    <t>"ONE WAY" left</t>
  </si>
  <si>
    <t>W1-4cL</t>
  </si>
  <si>
    <t>W1-4cR</t>
  </si>
  <si>
    <t>Chevron alignment left</t>
  </si>
  <si>
    <t>Chevron alignment right</t>
  </si>
  <si>
    <t>Direction large arrow left</t>
  </si>
  <si>
    <t>Direction large arrow right</t>
  </si>
  <si>
    <t>Three lane reverse curve right</t>
  </si>
  <si>
    <t>Three lane reverse curve left</t>
  </si>
  <si>
    <t>Two lane reverse curve right</t>
  </si>
  <si>
    <t>Two lane reverse curve left</t>
  </si>
  <si>
    <t>Reverse curve right</t>
  </si>
  <si>
    <t>Reverse curve left</t>
  </si>
  <si>
    <t>Reverse turn right</t>
  </si>
  <si>
    <t>Reverse turn left</t>
  </si>
  <si>
    <t>Two lane curve right</t>
  </si>
  <si>
    <t>Two lane curve left</t>
  </si>
  <si>
    <t>Curve right</t>
  </si>
  <si>
    <t>Curve left</t>
  </si>
  <si>
    <t>Turn left</t>
  </si>
  <si>
    <t>Turn right</t>
  </si>
  <si>
    <t>W9-3C</t>
  </si>
  <si>
    <t>W20-5aR2</t>
  </si>
  <si>
    <t>W20-5aL2</t>
  </si>
  <si>
    <t>W20-5aR3</t>
  </si>
  <si>
    <t>W20-5aL3</t>
  </si>
  <si>
    <t>W20-14L</t>
  </si>
  <si>
    <t>Late Merge (pointing left)</t>
  </si>
  <si>
    <t>Late Merge (pointing right)</t>
  </si>
  <si>
    <t>W20-14R</t>
  </si>
  <si>
    <t>W21-2a</t>
  </si>
  <si>
    <t>"FRESH OIL"</t>
  </si>
  <si>
    <t>"FRESH TAR"</t>
  </si>
  <si>
    <t>"LEFT 2 LANES CLOSED AHEAD"</t>
  </si>
  <si>
    <t>"LEFT 3 LANES CLOSED AHEAD"</t>
  </si>
  <si>
    <t>"RIGHT 2 LANES CLOSED AHEAD"</t>
  </si>
  <si>
    <t>"RIGHT 3 LANES CLOSED AHEAD"</t>
  </si>
  <si>
    <t>A</t>
  </si>
  <si>
    <t>OM-3R</t>
  </si>
  <si>
    <t>OM-3L</t>
  </si>
  <si>
    <t>W20-3a</t>
  </si>
  <si>
    <t>Detour directional route keep right</t>
  </si>
  <si>
    <t>Detour directional route keep left</t>
  </si>
  <si>
    <t>Left lane ends</t>
  </si>
  <si>
    <t>Right lane ends</t>
  </si>
  <si>
    <t>Object marker</t>
  </si>
  <si>
    <t>Exit</t>
  </si>
  <si>
    <t>Merge (from left)</t>
  </si>
  <si>
    <t>Merge (from right)</t>
  </si>
  <si>
    <t>Added lane (on right)</t>
  </si>
  <si>
    <t>Added lane (on left)</t>
  </si>
  <si>
    <t>R1-1a</t>
  </si>
  <si>
    <t>Stop-slow paddle</t>
  </si>
  <si>
    <t>"STREET CLOSED AHEAD"</t>
  </si>
  <si>
    <t>W20-3b</t>
  </si>
  <si>
    <t>Varies</t>
  </si>
  <si>
    <t>"WORK ZONE BEGINS"</t>
  </si>
  <si>
    <t>W20-5c</t>
  </si>
  <si>
    <t>5181-S-NFW-1LC</t>
  </si>
  <si>
    <t>4000-M-SHL-OUT</t>
  </si>
  <si>
    <t>4110A-M-TR-NFW-2L</t>
  </si>
  <si>
    <t>4110B-M-TR-NFW-2L</t>
  </si>
  <si>
    <t>4121-M-TS</t>
  </si>
  <si>
    <t>4122-M-NFW-SHL</t>
  </si>
  <si>
    <t>4123A-M-NFW-1LC-(R)</t>
  </si>
  <si>
    <t>4123B-M-NFW-1LC-(R)</t>
  </si>
  <si>
    <t>4125A-M-NFW-2LC-(IN)</t>
  </si>
  <si>
    <t>4125B-M-NFW-2LC-(IN)</t>
  </si>
  <si>
    <t>4133A-M-CLT-1LC-(L)</t>
  </si>
  <si>
    <t>4133B-M-CLT-1LC-(L)</t>
  </si>
  <si>
    <t>4134A-M-CLT-2(R&amp;L)LC-(IN)</t>
  </si>
  <si>
    <t>4134B-M-CLT-2(R&amp;L)LC-(IN)</t>
  </si>
  <si>
    <t>4180-M-TR-NFW-2L</t>
  </si>
  <si>
    <t>4200-M-TR-NFW-2L</t>
  </si>
  <si>
    <t>4203A-M-TR-NFW-2L</t>
  </si>
  <si>
    <t>4203B-M-TR-NFW-2L</t>
  </si>
  <si>
    <t>4221-M-FW-EnR-O-LC-FREE</t>
  </si>
  <si>
    <t>4222-M-FW-EnR-O-LC-YIELD</t>
  </si>
  <si>
    <t>4224-M-FW-ExR-TR</t>
  </si>
  <si>
    <t>4231-M-FW-ExR-O-LC</t>
  </si>
  <si>
    <t>4400-M-NFW-SHL-MOB</t>
  </si>
  <si>
    <t>4401-M-NFW-SHL-2L</t>
  </si>
  <si>
    <t>4402-M-NFW-1LC</t>
  </si>
  <si>
    <t>4403-M-NFW-2L</t>
  </si>
  <si>
    <t>4405-M-NFW-SHL</t>
  </si>
  <si>
    <t>4420-M-FW-SHL</t>
  </si>
  <si>
    <t>4421-M-FW-1LC</t>
  </si>
  <si>
    <t>4422-M-FW-2LC</t>
  </si>
  <si>
    <t>5000-S-SHL-OUT</t>
  </si>
  <si>
    <t>5110-S-TR-NFW-2L</t>
  </si>
  <si>
    <t>5122-S-NFW-SHL</t>
  </si>
  <si>
    <t>5123-S-NFW-1LC-(R)</t>
  </si>
  <si>
    <t>5125-S-NFW-2LC-(IN)</t>
  </si>
  <si>
    <t>5133-S-CLT-1LC-(L)</t>
  </si>
  <si>
    <t>5182A-S-NFW-MID</t>
  </si>
  <si>
    <t>5181-S-NFW-1LC (2)</t>
  </si>
  <si>
    <t>5182B-S-NFW-MID</t>
  </si>
  <si>
    <t>5200-S-FW-SHL</t>
  </si>
  <si>
    <t>5203-S-FW-1LC</t>
  </si>
  <si>
    <t>5205-S-FW-2LC-(L)</t>
  </si>
  <si>
    <t>5401-S-SHL</t>
  </si>
  <si>
    <t>5403-S-NFW-2L</t>
  </si>
  <si>
    <t>5421-S-FW-1LC</t>
  </si>
  <si>
    <t>5422-S-FW-2LC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</si>
</sst>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3" borderId="0" xfId="0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5F2-5F7B-4792-910E-9753A861CF0B}">
  <dimension ref="A1:F280"/>
  <sheetViews>
    <sheetView tabSelected="1" zoomScale="115" zoomScaleNormal="115" workbookViewId="0">
      <selection activeCell="F2" sqref="F2"/>
    </sheetView>
  </sheetViews>
  <sheetFormatPr defaultRowHeight="15" x14ac:dyDescent="0.25"/>
  <cols>
    <col min="1" max="1" width="14.140625" customWidth="1"/>
    <col min="2" max="2" width="50.140625" bestFit="1" customWidth="1"/>
  </cols>
  <sheetData>
    <row r="1" spans="1:6" x14ac:dyDescent="0.25">
      <c r="A1" s="9" t="s">
        <v>81</v>
      </c>
      <c r="B1" s="9" t="s">
        <v>82</v>
      </c>
      <c r="C1" s="8" t="s">
        <v>85</v>
      </c>
      <c r="D1" s="8"/>
    </row>
    <row r="2" spans="1:6" x14ac:dyDescent="0.25">
      <c r="A2" s="9"/>
      <c r="B2" s="9"/>
      <c r="C2" s="5" t="s">
        <v>83</v>
      </c>
      <c r="D2" s="5" t="s">
        <v>84</v>
      </c>
      <c r="E2" t="s">
        <v>11</v>
      </c>
      <c r="F2" t="s">
        <v>3</v>
      </c>
    </row>
    <row r="3" spans="1:6" x14ac:dyDescent="0.25">
      <c r="A3" t="s">
        <v>77</v>
      </c>
      <c r="B3" t="s">
        <v>86</v>
      </c>
      <c r="C3">
        <v>48</v>
      </c>
      <c r="D3">
        <v>60</v>
      </c>
      <c r="E3">
        <f>C3*D3/144</f>
        <v>20</v>
      </c>
      <c r="F3" t="s">
        <v>7</v>
      </c>
    </row>
    <row r="4" spans="1:6" x14ac:dyDescent="0.25">
      <c r="A4" t="s">
        <v>62</v>
      </c>
      <c r="B4" t="s">
        <v>554</v>
      </c>
      <c r="C4">
        <v>48</v>
      </c>
      <c r="D4">
        <v>60</v>
      </c>
      <c r="E4">
        <f>C4*D4/144</f>
        <v>20</v>
      </c>
      <c r="F4" t="s">
        <v>7</v>
      </c>
    </row>
    <row r="5" spans="1:6" x14ac:dyDescent="0.25">
      <c r="A5" t="s">
        <v>61</v>
      </c>
      <c r="B5" t="s">
        <v>89</v>
      </c>
      <c r="C5">
        <v>48</v>
      </c>
      <c r="D5">
        <v>36</v>
      </c>
      <c r="E5">
        <f t="shared" ref="E5:E72" si="0">C5*D5/144</f>
        <v>12</v>
      </c>
      <c r="F5" t="s">
        <v>7</v>
      </c>
    </row>
    <row r="6" spans="1:6" x14ac:dyDescent="0.25">
      <c r="A6" t="s">
        <v>87</v>
      </c>
      <c r="B6" t="s">
        <v>90</v>
      </c>
      <c r="C6">
        <v>48</v>
      </c>
      <c r="D6">
        <v>36</v>
      </c>
      <c r="E6">
        <f t="shared" si="0"/>
        <v>12</v>
      </c>
      <c r="F6" t="s">
        <v>7</v>
      </c>
    </row>
    <row r="7" spans="1:6" x14ac:dyDescent="0.25">
      <c r="A7" t="s">
        <v>88</v>
      </c>
      <c r="B7" t="s">
        <v>91</v>
      </c>
      <c r="C7">
        <v>48</v>
      </c>
      <c r="D7">
        <v>36</v>
      </c>
      <c r="E7">
        <f t="shared" si="0"/>
        <v>12</v>
      </c>
      <c r="F7" t="s">
        <v>7</v>
      </c>
    </row>
    <row r="8" spans="1:6" x14ac:dyDescent="0.25">
      <c r="A8" t="s">
        <v>92</v>
      </c>
      <c r="B8" t="s">
        <v>93</v>
      </c>
      <c r="C8">
        <v>60</v>
      </c>
      <c r="D8">
        <v>24</v>
      </c>
      <c r="E8">
        <f t="shared" si="0"/>
        <v>10</v>
      </c>
      <c r="F8" t="s">
        <v>7</v>
      </c>
    </row>
    <row r="9" spans="1:6" x14ac:dyDescent="0.25">
      <c r="A9" t="s">
        <v>30</v>
      </c>
      <c r="B9" t="s">
        <v>94</v>
      </c>
      <c r="C9">
        <v>48</v>
      </c>
      <c r="D9">
        <v>24</v>
      </c>
      <c r="E9">
        <f t="shared" si="0"/>
        <v>8</v>
      </c>
      <c r="F9" t="s">
        <v>7</v>
      </c>
    </row>
    <row r="10" spans="1:6" x14ac:dyDescent="0.25">
      <c r="A10" t="s">
        <v>95</v>
      </c>
      <c r="B10" t="s">
        <v>96</v>
      </c>
      <c r="C10">
        <v>36</v>
      </c>
      <c r="D10">
        <v>18</v>
      </c>
      <c r="E10">
        <f t="shared" si="0"/>
        <v>4.5</v>
      </c>
      <c r="F10" t="s">
        <v>7</v>
      </c>
    </row>
    <row r="11" spans="1:6" x14ac:dyDescent="0.25">
      <c r="A11" t="s">
        <v>98</v>
      </c>
      <c r="B11" t="s">
        <v>97</v>
      </c>
      <c r="C11">
        <v>24</v>
      </c>
      <c r="D11">
        <v>24</v>
      </c>
      <c r="E11">
        <f t="shared" si="0"/>
        <v>4</v>
      </c>
      <c r="F11" t="s">
        <v>7</v>
      </c>
    </row>
    <row r="12" spans="1:6" x14ac:dyDescent="0.25">
      <c r="A12" t="s">
        <v>99</v>
      </c>
      <c r="B12" t="s">
        <v>102</v>
      </c>
      <c r="C12">
        <v>18</v>
      </c>
      <c r="D12">
        <v>18</v>
      </c>
      <c r="E12">
        <f t="shared" si="0"/>
        <v>2.25</v>
      </c>
      <c r="F12" t="s">
        <v>545</v>
      </c>
    </row>
    <row r="13" spans="1:6" x14ac:dyDescent="0.25">
      <c r="A13" t="s">
        <v>100</v>
      </c>
      <c r="B13" t="s">
        <v>101</v>
      </c>
      <c r="C13">
        <v>18</v>
      </c>
      <c r="D13">
        <v>18</v>
      </c>
      <c r="E13">
        <f t="shared" si="0"/>
        <v>2.25</v>
      </c>
      <c r="F13" t="s">
        <v>545</v>
      </c>
    </row>
    <row r="14" spans="1:6" x14ac:dyDescent="0.25">
      <c r="A14" t="s">
        <v>103</v>
      </c>
      <c r="B14" t="s">
        <v>104</v>
      </c>
      <c r="C14">
        <v>18</v>
      </c>
      <c r="D14">
        <v>18</v>
      </c>
      <c r="E14">
        <f t="shared" si="0"/>
        <v>2.25</v>
      </c>
      <c r="F14" t="s">
        <v>545</v>
      </c>
    </row>
    <row r="15" spans="1:6" x14ac:dyDescent="0.25">
      <c r="A15" t="s">
        <v>70</v>
      </c>
      <c r="B15" t="s">
        <v>105</v>
      </c>
      <c r="C15">
        <v>18</v>
      </c>
      <c r="D15">
        <v>18</v>
      </c>
      <c r="E15">
        <f t="shared" si="0"/>
        <v>2.25</v>
      </c>
      <c r="F15" t="s">
        <v>7</v>
      </c>
    </row>
    <row r="16" spans="1:6" x14ac:dyDescent="0.25">
      <c r="A16" t="s">
        <v>106</v>
      </c>
      <c r="B16" t="s">
        <v>107</v>
      </c>
      <c r="C16">
        <v>18</v>
      </c>
      <c r="D16">
        <v>18</v>
      </c>
      <c r="E16">
        <f t="shared" si="0"/>
        <v>2.25</v>
      </c>
      <c r="F16" t="s">
        <v>545</v>
      </c>
    </row>
    <row r="17" spans="1:6" x14ac:dyDescent="0.25">
      <c r="A17" t="s">
        <v>108</v>
      </c>
      <c r="B17" t="s">
        <v>109</v>
      </c>
      <c r="C17">
        <v>18</v>
      </c>
      <c r="D17">
        <v>18</v>
      </c>
      <c r="E17">
        <f t="shared" si="0"/>
        <v>2.25</v>
      </c>
      <c r="F17" t="s">
        <v>7</v>
      </c>
    </row>
    <row r="18" spans="1:6" x14ac:dyDescent="0.25">
      <c r="A18" t="s">
        <v>110</v>
      </c>
      <c r="B18" t="s">
        <v>111</v>
      </c>
      <c r="C18">
        <v>18</v>
      </c>
      <c r="D18">
        <v>18</v>
      </c>
      <c r="E18">
        <f t="shared" si="0"/>
        <v>2.25</v>
      </c>
      <c r="F18" t="s">
        <v>7</v>
      </c>
    </row>
    <row r="19" spans="1:6" x14ac:dyDescent="0.25">
      <c r="A19" t="s">
        <v>112</v>
      </c>
      <c r="B19" t="s">
        <v>113</v>
      </c>
      <c r="C19">
        <v>18</v>
      </c>
      <c r="D19">
        <v>9</v>
      </c>
      <c r="E19">
        <f t="shared" si="0"/>
        <v>1.125</v>
      </c>
      <c r="F19" t="s">
        <v>7</v>
      </c>
    </row>
    <row r="20" spans="1:6" x14ac:dyDescent="0.25">
      <c r="A20" t="s">
        <v>115</v>
      </c>
      <c r="B20" t="s">
        <v>114</v>
      </c>
      <c r="C20">
        <v>18</v>
      </c>
      <c r="D20">
        <v>9</v>
      </c>
      <c r="E20">
        <f t="shared" si="0"/>
        <v>1.125</v>
      </c>
      <c r="F20" t="s">
        <v>7</v>
      </c>
    </row>
    <row r="21" spans="1:6" x14ac:dyDescent="0.25">
      <c r="A21" t="s">
        <v>117</v>
      </c>
      <c r="B21" t="s">
        <v>116</v>
      </c>
      <c r="C21">
        <v>18</v>
      </c>
      <c r="D21">
        <v>9</v>
      </c>
      <c r="E21">
        <f t="shared" si="0"/>
        <v>1.125</v>
      </c>
      <c r="F21" t="s">
        <v>7</v>
      </c>
    </row>
    <row r="22" spans="1:6" x14ac:dyDescent="0.25">
      <c r="A22" t="s">
        <v>118</v>
      </c>
      <c r="B22" t="s">
        <v>119</v>
      </c>
      <c r="C22">
        <v>18</v>
      </c>
      <c r="D22">
        <v>9</v>
      </c>
      <c r="E22">
        <f t="shared" si="0"/>
        <v>1.125</v>
      </c>
      <c r="F22" t="s">
        <v>7</v>
      </c>
    </row>
    <row r="23" spans="1:6" x14ac:dyDescent="0.25">
      <c r="A23" t="s">
        <v>120</v>
      </c>
      <c r="B23" t="s">
        <v>121</v>
      </c>
      <c r="C23">
        <v>18</v>
      </c>
      <c r="D23">
        <v>9</v>
      </c>
      <c r="E23">
        <f t="shared" si="0"/>
        <v>1.125</v>
      </c>
      <c r="F23" t="s">
        <v>7</v>
      </c>
    </row>
    <row r="24" spans="1:6" x14ac:dyDescent="0.25">
      <c r="A24" t="s">
        <v>122</v>
      </c>
      <c r="B24" t="s">
        <v>123</v>
      </c>
      <c r="C24">
        <v>18</v>
      </c>
      <c r="D24">
        <v>9</v>
      </c>
      <c r="E24">
        <f t="shared" si="0"/>
        <v>1.125</v>
      </c>
      <c r="F24" t="s">
        <v>7</v>
      </c>
    </row>
    <row r="25" spans="1:6" x14ac:dyDescent="0.25">
      <c r="A25" t="s">
        <v>124</v>
      </c>
      <c r="B25" t="s">
        <v>125</v>
      </c>
      <c r="C25">
        <v>18</v>
      </c>
      <c r="D25">
        <v>9</v>
      </c>
      <c r="E25">
        <f t="shared" si="0"/>
        <v>1.125</v>
      </c>
      <c r="F25" t="s">
        <v>7</v>
      </c>
    </row>
    <row r="26" spans="1:6" x14ac:dyDescent="0.25">
      <c r="A26" t="s">
        <v>126</v>
      </c>
      <c r="B26" t="s">
        <v>127</v>
      </c>
      <c r="C26">
        <v>18</v>
      </c>
      <c r="D26">
        <v>9</v>
      </c>
      <c r="E26">
        <f t="shared" si="0"/>
        <v>1.125</v>
      </c>
      <c r="F26" t="s">
        <v>7</v>
      </c>
    </row>
    <row r="27" spans="1:6" x14ac:dyDescent="0.25">
      <c r="A27" t="s">
        <v>128</v>
      </c>
      <c r="B27" t="s">
        <v>129</v>
      </c>
      <c r="C27">
        <v>18</v>
      </c>
      <c r="D27">
        <v>9</v>
      </c>
      <c r="E27">
        <f t="shared" si="0"/>
        <v>1.125</v>
      </c>
      <c r="F27" t="s">
        <v>7</v>
      </c>
    </row>
    <row r="28" spans="1:6" x14ac:dyDescent="0.25">
      <c r="A28" t="s">
        <v>130</v>
      </c>
      <c r="B28" t="s">
        <v>131</v>
      </c>
      <c r="C28">
        <v>18</v>
      </c>
      <c r="D28">
        <v>9</v>
      </c>
      <c r="E28">
        <f t="shared" si="0"/>
        <v>1.125</v>
      </c>
      <c r="F28" t="s">
        <v>7</v>
      </c>
    </row>
    <row r="29" spans="1:6" x14ac:dyDescent="0.25">
      <c r="A29" t="s">
        <v>132</v>
      </c>
      <c r="B29" t="s">
        <v>133</v>
      </c>
      <c r="C29">
        <v>18</v>
      </c>
      <c r="D29">
        <v>9</v>
      </c>
      <c r="E29">
        <f t="shared" si="0"/>
        <v>1.125</v>
      </c>
      <c r="F29" t="s">
        <v>7</v>
      </c>
    </row>
    <row r="30" spans="1:6" x14ac:dyDescent="0.25">
      <c r="A30" t="s">
        <v>134</v>
      </c>
      <c r="B30" t="s">
        <v>135</v>
      </c>
      <c r="C30">
        <v>18</v>
      </c>
      <c r="D30">
        <v>9</v>
      </c>
      <c r="E30">
        <f t="shared" si="0"/>
        <v>1.125</v>
      </c>
      <c r="F30" t="s">
        <v>7</v>
      </c>
    </row>
    <row r="31" spans="1:6" x14ac:dyDescent="0.25">
      <c r="A31" t="s">
        <v>136</v>
      </c>
      <c r="B31" t="s">
        <v>137</v>
      </c>
      <c r="C31">
        <v>18</v>
      </c>
      <c r="D31">
        <v>9</v>
      </c>
      <c r="E31">
        <f t="shared" si="0"/>
        <v>1.125</v>
      </c>
      <c r="F31" t="s">
        <v>7</v>
      </c>
    </row>
    <row r="32" spans="1:6" x14ac:dyDescent="0.25">
      <c r="A32" t="s">
        <v>138</v>
      </c>
      <c r="B32" t="s">
        <v>139</v>
      </c>
      <c r="C32">
        <v>18</v>
      </c>
      <c r="D32">
        <v>9</v>
      </c>
      <c r="E32">
        <f t="shared" si="0"/>
        <v>1.125</v>
      </c>
      <c r="F32" t="s">
        <v>7</v>
      </c>
    </row>
    <row r="33" spans="1:6" x14ac:dyDescent="0.25">
      <c r="A33" t="s">
        <v>140</v>
      </c>
      <c r="B33" t="s">
        <v>141</v>
      </c>
      <c r="C33">
        <v>28</v>
      </c>
      <c r="D33">
        <v>18</v>
      </c>
      <c r="E33">
        <f t="shared" si="0"/>
        <v>3.5</v>
      </c>
      <c r="F33" t="s">
        <v>7</v>
      </c>
    </row>
    <row r="34" spans="1:6" x14ac:dyDescent="0.25">
      <c r="A34" t="s">
        <v>14</v>
      </c>
      <c r="B34" t="s">
        <v>133</v>
      </c>
      <c r="C34">
        <v>24</v>
      </c>
      <c r="D34">
        <v>12</v>
      </c>
      <c r="E34">
        <f t="shared" si="0"/>
        <v>2</v>
      </c>
      <c r="F34" t="s">
        <v>7</v>
      </c>
    </row>
    <row r="35" spans="1:6" x14ac:dyDescent="0.25">
      <c r="A35" t="s">
        <v>142</v>
      </c>
      <c r="B35" t="s">
        <v>143</v>
      </c>
      <c r="C35">
        <v>30</v>
      </c>
      <c r="D35">
        <v>24</v>
      </c>
      <c r="E35">
        <f t="shared" si="0"/>
        <v>5</v>
      </c>
      <c r="F35" t="s">
        <v>7</v>
      </c>
    </row>
    <row r="36" spans="1:6" x14ac:dyDescent="0.25">
      <c r="A36" t="s">
        <v>144</v>
      </c>
      <c r="B36" t="s">
        <v>145</v>
      </c>
      <c r="C36">
        <v>30</v>
      </c>
      <c r="D36">
        <v>24</v>
      </c>
      <c r="E36">
        <f t="shared" si="0"/>
        <v>5</v>
      </c>
      <c r="F36" t="s">
        <v>7</v>
      </c>
    </row>
    <row r="37" spans="1:6" x14ac:dyDescent="0.25">
      <c r="A37" t="s">
        <v>146</v>
      </c>
      <c r="B37" t="s">
        <v>147</v>
      </c>
      <c r="C37">
        <v>30</v>
      </c>
      <c r="D37">
        <v>24</v>
      </c>
      <c r="E37">
        <f t="shared" si="0"/>
        <v>5</v>
      </c>
      <c r="F37" t="s">
        <v>7</v>
      </c>
    </row>
    <row r="38" spans="1:6" x14ac:dyDescent="0.25">
      <c r="A38" t="s">
        <v>148</v>
      </c>
      <c r="B38" t="s">
        <v>149</v>
      </c>
      <c r="C38">
        <v>30</v>
      </c>
      <c r="D38">
        <v>30</v>
      </c>
      <c r="E38">
        <f t="shared" si="0"/>
        <v>6.25</v>
      </c>
      <c r="F38" t="s">
        <v>7</v>
      </c>
    </row>
    <row r="39" spans="1:6" x14ac:dyDescent="0.25">
      <c r="A39" t="s">
        <v>150</v>
      </c>
      <c r="B39" t="s">
        <v>151</v>
      </c>
      <c r="C39">
        <v>30</v>
      </c>
      <c r="D39">
        <v>30</v>
      </c>
      <c r="E39">
        <f t="shared" si="0"/>
        <v>6.25</v>
      </c>
      <c r="F39" t="s">
        <v>7</v>
      </c>
    </row>
    <row r="40" spans="1:6" x14ac:dyDescent="0.25">
      <c r="A40" t="s">
        <v>152</v>
      </c>
      <c r="B40" t="s">
        <v>155</v>
      </c>
      <c r="C40">
        <v>12</v>
      </c>
      <c r="D40">
        <v>18</v>
      </c>
      <c r="E40">
        <f t="shared" si="0"/>
        <v>1.5</v>
      </c>
      <c r="F40" t="s">
        <v>7</v>
      </c>
    </row>
    <row r="41" spans="1:6" x14ac:dyDescent="0.25">
      <c r="A41" t="s">
        <v>153</v>
      </c>
      <c r="B41" t="s">
        <v>156</v>
      </c>
      <c r="C41">
        <v>12</v>
      </c>
      <c r="D41">
        <v>18</v>
      </c>
      <c r="E41">
        <f t="shared" si="0"/>
        <v>1.5</v>
      </c>
      <c r="F41" t="s">
        <v>7</v>
      </c>
    </row>
    <row r="42" spans="1:6" x14ac:dyDescent="0.25">
      <c r="A42" t="s">
        <v>154</v>
      </c>
      <c r="B42" t="s">
        <v>159</v>
      </c>
      <c r="C42">
        <v>12</v>
      </c>
      <c r="D42">
        <v>18</v>
      </c>
      <c r="E42">
        <f t="shared" si="0"/>
        <v>1.5</v>
      </c>
      <c r="F42" t="s">
        <v>7</v>
      </c>
    </row>
    <row r="43" spans="1:6" x14ac:dyDescent="0.25">
      <c r="A43" t="s">
        <v>157</v>
      </c>
      <c r="B43" t="s">
        <v>158</v>
      </c>
      <c r="C43">
        <v>12</v>
      </c>
      <c r="D43">
        <v>18</v>
      </c>
      <c r="E43">
        <f t="shared" si="0"/>
        <v>1.5</v>
      </c>
      <c r="F43" t="s">
        <v>7</v>
      </c>
    </row>
    <row r="44" spans="1:6" x14ac:dyDescent="0.25">
      <c r="A44" t="s">
        <v>160</v>
      </c>
      <c r="B44" t="s">
        <v>165</v>
      </c>
      <c r="C44">
        <v>12</v>
      </c>
      <c r="D44">
        <v>18</v>
      </c>
      <c r="E44">
        <f t="shared" si="0"/>
        <v>1.5</v>
      </c>
      <c r="F44" t="s">
        <v>7</v>
      </c>
    </row>
    <row r="45" spans="1:6" x14ac:dyDescent="0.25">
      <c r="A45" t="s">
        <v>161</v>
      </c>
      <c r="B45" t="s">
        <v>164</v>
      </c>
      <c r="C45">
        <v>12</v>
      </c>
      <c r="D45">
        <v>18</v>
      </c>
      <c r="E45">
        <f t="shared" si="0"/>
        <v>1.5</v>
      </c>
    </row>
    <row r="46" spans="1:6" x14ac:dyDescent="0.25">
      <c r="A46" t="s">
        <v>162</v>
      </c>
      <c r="B46" t="s">
        <v>163</v>
      </c>
      <c r="C46">
        <v>12</v>
      </c>
      <c r="D46">
        <v>24</v>
      </c>
      <c r="E46">
        <f t="shared" si="0"/>
        <v>2</v>
      </c>
      <c r="F46" t="s">
        <v>7</v>
      </c>
    </row>
    <row r="47" spans="1:6" x14ac:dyDescent="0.25">
      <c r="A47" t="s">
        <v>166</v>
      </c>
      <c r="B47" t="s">
        <v>167</v>
      </c>
      <c r="C47">
        <v>12</v>
      </c>
      <c r="D47">
        <v>18</v>
      </c>
      <c r="E47">
        <f t="shared" si="0"/>
        <v>1.5</v>
      </c>
      <c r="F47" t="s">
        <v>7</v>
      </c>
    </row>
    <row r="48" spans="1:6" x14ac:dyDescent="0.25">
      <c r="A48" t="s">
        <v>168</v>
      </c>
      <c r="B48" t="s">
        <v>169</v>
      </c>
      <c r="C48">
        <v>48</v>
      </c>
      <c r="D48">
        <v>18</v>
      </c>
      <c r="E48">
        <f t="shared" si="0"/>
        <v>6</v>
      </c>
      <c r="F48" t="s">
        <v>7</v>
      </c>
    </row>
    <row r="49" spans="1:6" x14ac:dyDescent="0.25">
      <c r="A49" t="s">
        <v>170</v>
      </c>
      <c r="B49" t="s">
        <v>171</v>
      </c>
      <c r="C49">
        <v>48</v>
      </c>
      <c r="D49">
        <v>18</v>
      </c>
      <c r="E49">
        <f t="shared" si="0"/>
        <v>6</v>
      </c>
      <c r="F49" t="s">
        <v>7</v>
      </c>
    </row>
    <row r="50" spans="1:6" x14ac:dyDescent="0.25">
      <c r="A50" t="s">
        <v>172</v>
      </c>
      <c r="B50" t="s">
        <v>173</v>
      </c>
      <c r="C50">
        <v>18</v>
      </c>
      <c r="D50">
        <v>9</v>
      </c>
      <c r="E50">
        <f t="shared" si="0"/>
        <v>1.125</v>
      </c>
      <c r="F50" t="s">
        <v>7</v>
      </c>
    </row>
    <row r="51" spans="1:6" x14ac:dyDescent="0.25">
      <c r="A51" t="s">
        <v>174</v>
      </c>
      <c r="B51" t="s">
        <v>177</v>
      </c>
      <c r="C51">
        <v>18</v>
      </c>
      <c r="D51">
        <v>12</v>
      </c>
      <c r="E51">
        <f t="shared" si="0"/>
        <v>1.5</v>
      </c>
      <c r="F51" t="s">
        <v>7</v>
      </c>
    </row>
    <row r="52" spans="1:6" x14ac:dyDescent="0.25">
      <c r="A52" t="s">
        <v>175</v>
      </c>
      <c r="B52" t="s">
        <v>176</v>
      </c>
      <c r="C52">
        <v>18</v>
      </c>
      <c r="D52">
        <v>12</v>
      </c>
      <c r="E52">
        <f t="shared" si="0"/>
        <v>1.5</v>
      </c>
      <c r="F52" t="s">
        <v>7</v>
      </c>
    </row>
    <row r="53" spans="1:6" x14ac:dyDescent="0.25">
      <c r="A53" t="s">
        <v>178</v>
      </c>
      <c r="B53" t="s">
        <v>181</v>
      </c>
      <c r="C53">
        <v>18</v>
      </c>
      <c r="D53">
        <v>12</v>
      </c>
      <c r="E53">
        <f t="shared" si="0"/>
        <v>1.5</v>
      </c>
      <c r="F53" t="s">
        <v>7</v>
      </c>
    </row>
    <row r="54" spans="1:6" x14ac:dyDescent="0.25">
      <c r="A54" t="s">
        <v>179</v>
      </c>
      <c r="B54" t="s">
        <v>180</v>
      </c>
      <c r="C54">
        <v>18</v>
      </c>
      <c r="D54">
        <v>12</v>
      </c>
      <c r="E54">
        <f t="shared" si="0"/>
        <v>1.5</v>
      </c>
      <c r="F54" t="s">
        <v>7</v>
      </c>
    </row>
    <row r="55" spans="1:6" x14ac:dyDescent="0.25">
      <c r="A55" t="s">
        <v>182</v>
      </c>
      <c r="B55" t="s">
        <v>183</v>
      </c>
      <c r="C55">
        <v>18</v>
      </c>
      <c r="D55">
        <v>12</v>
      </c>
      <c r="E55">
        <f t="shared" si="0"/>
        <v>1.5</v>
      </c>
      <c r="F55" t="s">
        <v>7</v>
      </c>
    </row>
    <row r="56" spans="1:6" x14ac:dyDescent="0.25">
      <c r="A56" t="s">
        <v>184</v>
      </c>
      <c r="B56" t="s">
        <v>186</v>
      </c>
      <c r="C56">
        <v>18</v>
      </c>
      <c r="D56">
        <v>12</v>
      </c>
      <c r="E56">
        <f t="shared" si="0"/>
        <v>1.5</v>
      </c>
      <c r="F56" t="s">
        <v>7</v>
      </c>
    </row>
    <row r="57" spans="1:6" x14ac:dyDescent="0.25">
      <c r="A57" t="s">
        <v>185</v>
      </c>
      <c r="B57" t="s">
        <v>186</v>
      </c>
      <c r="C57">
        <v>18</v>
      </c>
      <c r="D57">
        <v>12</v>
      </c>
      <c r="E57">
        <f t="shared" si="0"/>
        <v>1.5</v>
      </c>
      <c r="F57" t="s">
        <v>7</v>
      </c>
    </row>
    <row r="58" spans="1:6" x14ac:dyDescent="0.25">
      <c r="A58" t="s">
        <v>476</v>
      </c>
      <c r="B58" t="s">
        <v>477</v>
      </c>
      <c r="C58">
        <v>18</v>
      </c>
      <c r="D58">
        <v>12</v>
      </c>
      <c r="E58">
        <f t="shared" si="0"/>
        <v>1.5</v>
      </c>
      <c r="F58" t="s">
        <v>7</v>
      </c>
    </row>
    <row r="59" spans="1:6" x14ac:dyDescent="0.25">
      <c r="A59" t="s">
        <v>478</v>
      </c>
      <c r="B59" t="s">
        <v>479</v>
      </c>
      <c r="C59">
        <v>18</v>
      </c>
      <c r="D59">
        <v>12</v>
      </c>
      <c r="E59">
        <f t="shared" si="0"/>
        <v>1.5</v>
      </c>
      <c r="F59" t="s">
        <v>7</v>
      </c>
    </row>
    <row r="60" spans="1:6" x14ac:dyDescent="0.25">
      <c r="A60" t="s">
        <v>480</v>
      </c>
      <c r="B60" t="s">
        <v>477</v>
      </c>
      <c r="C60">
        <v>18</v>
      </c>
      <c r="D60">
        <v>12</v>
      </c>
      <c r="E60">
        <f t="shared" si="0"/>
        <v>1.5</v>
      </c>
      <c r="F60" t="s">
        <v>7</v>
      </c>
    </row>
    <row r="61" spans="1:6" x14ac:dyDescent="0.25">
      <c r="A61" t="s">
        <v>481</v>
      </c>
      <c r="B61" t="s">
        <v>479</v>
      </c>
      <c r="C61">
        <v>18</v>
      </c>
      <c r="D61">
        <v>12</v>
      </c>
      <c r="E61">
        <f t="shared" si="0"/>
        <v>1.5</v>
      </c>
      <c r="F61" t="s">
        <v>7</v>
      </c>
    </row>
    <row r="62" spans="1:6" x14ac:dyDescent="0.25">
      <c r="A62" t="s">
        <v>71</v>
      </c>
      <c r="B62" t="s">
        <v>550</v>
      </c>
      <c r="C62">
        <v>36</v>
      </c>
      <c r="D62">
        <v>66</v>
      </c>
      <c r="E62">
        <f t="shared" si="0"/>
        <v>16.5</v>
      </c>
      <c r="F62" t="s">
        <v>7</v>
      </c>
    </row>
    <row r="63" spans="1:6" x14ac:dyDescent="0.25">
      <c r="A63" t="s">
        <v>73</v>
      </c>
      <c r="B63" t="s">
        <v>549</v>
      </c>
      <c r="C63">
        <v>36</v>
      </c>
      <c r="D63">
        <v>66</v>
      </c>
      <c r="E63">
        <f t="shared" ref="E63:E65" si="1">C63*D63/144</f>
        <v>16.5</v>
      </c>
      <c r="F63" t="s">
        <v>7</v>
      </c>
    </row>
    <row r="64" spans="1:6" x14ac:dyDescent="0.25">
      <c r="A64" t="s">
        <v>546</v>
      </c>
      <c r="B64" t="s">
        <v>553</v>
      </c>
      <c r="C64">
        <v>12</v>
      </c>
      <c r="D64">
        <v>36</v>
      </c>
      <c r="E64">
        <f t="shared" si="1"/>
        <v>3</v>
      </c>
      <c r="F64" t="s">
        <v>7</v>
      </c>
    </row>
    <row r="65" spans="1:6" x14ac:dyDescent="0.25">
      <c r="A65" t="s">
        <v>547</v>
      </c>
      <c r="B65" t="s">
        <v>553</v>
      </c>
      <c r="C65">
        <v>12</v>
      </c>
      <c r="D65">
        <v>36</v>
      </c>
      <c r="E65">
        <f t="shared" si="1"/>
        <v>3</v>
      </c>
      <c r="F65" t="s">
        <v>7</v>
      </c>
    </row>
    <row r="66" spans="1:6" x14ac:dyDescent="0.25">
      <c r="A66" t="s">
        <v>75</v>
      </c>
      <c r="B66" t="s">
        <v>482</v>
      </c>
      <c r="C66">
        <v>60</v>
      </c>
      <c r="D66">
        <v>48</v>
      </c>
      <c r="E66">
        <f t="shared" si="0"/>
        <v>20</v>
      </c>
      <c r="F66" t="s">
        <v>7</v>
      </c>
    </row>
    <row r="67" spans="1:6" x14ac:dyDescent="0.25">
      <c r="A67" t="s">
        <v>6</v>
      </c>
      <c r="B67" t="s">
        <v>187</v>
      </c>
      <c r="C67">
        <v>30</v>
      </c>
      <c r="D67">
        <v>30</v>
      </c>
      <c r="E67">
        <f t="shared" si="0"/>
        <v>6.25</v>
      </c>
      <c r="F67" t="s">
        <v>545</v>
      </c>
    </row>
    <row r="68" spans="1:6" x14ac:dyDescent="0.25">
      <c r="A68" t="s">
        <v>559</v>
      </c>
      <c r="B68" t="s">
        <v>560</v>
      </c>
      <c r="C68">
        <v>18</v>
      </c>
      <c r="D68">
        <v>18</v>
      </c>
    </row>
    <row r="69" spans="1:6" x14ac:dyDescent="0.25">
      <c r="A69" t="s">
        <v>56</v>
      </c>
      <c r="B69" t="s">
        <v>188</v>
      </c>
      <c r="C69">
        <v>48</v>
      </c>
      <c r="D69" t="s">
        <v>189</v>
      </c>
      <c r="E69">
        <v>7</v>
      </c>
      <c r="F69" t="s">
        <v>545</v>
      </c>
    </row>
    <row r="70" spans="1:6" x14ac:dyDescent="0.25">
      <c r="A70" t="s">
        <v>190</v>
      </c>
      <c r="B70" t="s">
        <v>191</v>
      </c>
      <c r="C70">
        <v>24</v>
      </c>
      <c r="D70">
        <v>18</v>
      </c>
      <c r="E70">
        <f t="shared" si="0"/>
        <v>3</v>
      </c>
      <c r="F70" t="s">
        <v>7</v>
      </c>
    </row>
    <row r="71" spans="1:6" x14ac:dyDescent="0.25">
      <c r="A71" t="s">
        <v>18</v>
      </c>
      <c r="B71" t="s">
        <v>192</v>
      </c>
      <c r="C71">
        <v>48</v>
      </c>
      <c r="D71">
        <v>60</v>
      </c>
      <c r="E71">
        <f t="shared" si="0"/>
        <v>20</v>
      </c>
      <c r="F71" t="s">
        <v>7</v>
      </c>
    </row>
    <row r="72" spans="1:6" x14ac:dyDescent="0.25">
      <c r="A72" t="s">
        <v>53</v>
      </c>
      <c r="B72" t="s">
        <v>193</v>
      </c>
      <c r="C72">
        <v>48</v>
      </c>
      <c r="D72">
        <v>60</v>
      </c>
      <c r="E72">
        <f t="shared" si="0"/>
        <v>20</v>
      </c>
      <c r="F72" t="s">
        <v>7</v>
      </c>
    </row>
    <row r="73" spans="1:6" x14ac:dyDescent="0.25">
      <c r="A73" t="s">
        <v>194</v>
      </c>
      <c r="B73" t="s">
        <v>195</v>
      </c>
      <c r="C73">
        <v>24</v>
      </c>
      <c r="D73">
        <v>24</v>
      </c>
      <c r="E73">
        <f t="shared" ref="E73:E138" si="2">C73*D73/144</f>
        <v>4</v>
      </c>
      <c r="F73" t="s">
        <v>7</v>
      </c>
    </row>
    <row r="74" spans="1:6" x14ac:dyDescent="0.25">
      <c r="A74" t="s">
        <v>48</v>
      </c>
      <c r="B74" t="s">
        <v>196</v>
      </c>
      <c r="C74">
        <v>24</v>
      </c>
      <c r="D74">
        <v>24</v>
      </c>
      <c r="E74">
        <f t="shared" si="2"/>
        <v>4</v>
      </c>
      <c r="F74" t="s">
        <v>7</v>
      </c>
    </row>
    <row r="75" spans="1:6" x14ac:dyDescent="0.25">
      <c r="A75" t="s">
        <v>197</v>
      </c>
      <c r="B75" t="s">
        <v>198</v>
      </c>
      <c r="C75">
        <v>24</v>
      </c>
      <c r="D75">
        <v>24</v>
      </c>
      <c r="E75">
        <f t="shared" si="2"/>
        <v>4</v>
      </c>
      <c r="F75" t="s">
        <v>7</v>
      </c>
    </row>
    <row r="76" spans="1:6" x14ac:dyDescent="0.25">
      <c r="A76" s="4" t="s">
        <v>199</v>
      </c>
      <c r="B76" t="s">
        <v>200</v>
      </c>
      <c r="C76">
        <v>24</v>
      </c>
      <c r="D76">
        <v>24</v>
      </c>
      <c r="E76">
        <f t="shared" si="2"/>
        <v>4</v>
      </c>
      <c r="F76" t="s">
        <v>7</v>
      </c>
    </row>
    <row r="77" spans="1:6" x14ac:dyDescent="0.25">
      <c r="A77" t="s">
        <v>49</v>
      </c>
      <c r="B77" t="s">
        <v>47</v>
      </c>
      <c r="C77">
        <v>36</v>
      </c>
      <c r="D77">
        <v>48</v>
      </c>
      <c r="E77">
        <f t="shared" si="2"/>
        <v>12</v>
      </c>
      <c r="F77" t="s">
        <v>7</v>
      </c>
    </row>
    <row r="78" spans="1:6" x14ac:dyDescent="0.25">
      <c r="A78" t="s">
        <v>201</v>
      </c>
      <c r="B78" t="s">
        <v>202</v>
      </c>
      <c r="C78">
        <v>36</v>
      </c>
      <c r="D78">
        <v>48</v>
      </c>
      <c r="E78">
        <f t="shared" si="2"/>
        <v>12</v>
      </c>
      <c r="F78" t="s">
        <v>7</v>
      </c>
    </row>
    <row r="79" spans="1:6" x14ac:dyDescent="0.25">
      <c r="A79" t="s">
        <v>203</v>
      </c>
      <c r="B79" t="s">
        <v>204</v>
      </c>
      <c r="C79">
        <v>36</v>
      </c>
      <c r="D79">
        <v>48</v>
      </c>
      <c r="E79">
        <f t="shared" si="2"/>
        <v>12</v>
      </c>
      <c r="F79" t="s">
        <v>7</v>
      </c>
    </row>
    <row r="80" spans="1:6" x14ac:dyDescent="0.25">
      <c r="A80" t="s">
        <v>205</v>
      </c>
      <c r="B80" t="s">
        <v>206</v>
      </c>
      <c r="C80">
        <v>36</v>
      </c>
      <c r="D80">
        <v>48</v>
      </c>
      <c r="E80">
        <f t="shared" si="2"/>
        <v>12</v>
      </c>
      <c r="F80" t="s">
        <v>7</v>
      </c>
    </row>
    <row r="81" spans="1:6" x14ac:dyDescent="0.25">
      <c r="A81" t="s">
        <v>207</v>
      </c>
      <c r="B81" t="s">
        <v>208</v>
      </c>
      <c r="C81">
        <v>36</v>
      </c>
      <c r="D81">
        <v>48</v>
      </c>
      <c r="E81">
        <f t="shared" si="2"/>
        <v>12</v>
      </c>
      <c r="F81" t="s">
        <v>7</v>
      </c>
    </row>
    <row r="82" spans="1:6" x14ac:dyDescent="0.25">
      <c r="A82" t="s">
        <v>209</v>
      </c>
      <c r="B82" t="s">
        <v>212</v>
      </c>
      <c r="C82">
        <v>36</v>
      </c>
      <c r="D82">
        <v>36</v>
      </c>
      <c r="E82">
        <f t="shared" si="2"/>
        <v>9</v>
      </c>
      <c r="F82" t="s">
        <v>7</v>
      </c>
    </row>
    <row r="83" spans="1:6" x14ac:dyDescent="0.25">
      <c r="A83" t="s">
        <v>210</v>
      </c>
      <c r="B83" t="s">
        <v>211</v>
      </c>
      <c r="C83">
        <v>36</v>
      </c>
      <c r="D83">
        <v>36</v>
      </c>
      <c r="E83">
        <f t="shared" si="2"/>
        <v>9</v>
      </c>
      <c r="F83" t="s">
        <v>7</v>
      </c>
    </row>
    <row r="84" spans="1:6" x14ac:dyDescent="0.25">
      <c r="A84" t="s">
        <v>213</v>
      </c>
      <c r="B84" t="s">
        <v>214</v>
      </c>
      <c r="C84">
        <v>36</v>
      </c>
      <c r="D84">
        <v>30</v>
      </c>
      <c r="E84">
        <f t="shared" si="2"/>
        <v>7.5</v>
      </c>
      <c r="F84" t="s">
        <v>7</v>
      </c>
    </row>
    <row r="85" spans="1:6" x14ac:dyDescent="0.25">
      <c r="A85" t="s">
        <v>215</v>
      </c>
      <c r="B85" t="s">
        <v>216</v>
      </c>
      <c r="C85">
        <v>36</v>
      </c>
      <c r="D85">
        <v>30</v>
      </c>
      <c r="E85">
        <f t="shared" si="2"/>
        <v>7.5</v>
      </c>
      <c r="F85" t="s">
        <v>7</v>
      </c>
    </row>
    <row r="86" spans="1:6" x14ac:dyDescent="0.25">
      <c r="A86" t="s">
        <v>31</v>
      </c>
      <c r="B86" t="s">
        <v>217</v>
      </c>
      <c r="C86">
        <v>36</v>
      </c>
      <c r="D86">
        <v>48</v>
      </c>
      <c r="E86">
        <f t="shared" si="2"/>
        <v>12</v>
      </c>
      <c r="F86" t="s">
        <v>7</v>
      </c>
    </row>
    <row r="87" spans="1:6" x14ac:dyDescent="0.25">
      <c r="A87" t="s">
        <v>218</v>
      </c>
      <c r="B87" t="s">
        <v>219</v>
      </c>
      <c r="C87">
        <v>24</v>
      </c>
      <c r="D87">
        <v>30</v>
      </c>
      <c r="E87">
        <f t="shared" si="2"/>
        <v>5</v>
      </c>
      <c r="F87" t="s">
        <v>7</v>
      </c>
    </row>
    <row r="88" spans="1:6" x14ac:dyDescent="0.25">
      <c r="A88" t="s">
        <v>220</v>
      </c>
      <c r="B88" t="s">
        <v>74</v>
      </c>
      <c r="C88">
        <v>24</v>
      </c>
      <c r="D88">
        <v>30</v>
      </c>
      <c r="E88">
        <f t="shared" si="2"/>
        <v>5</v>
      </c>
      <c r="F88" t="s">
        <v>7</v>
      </c>
    </row>
    <row r="89" spans="1:6" x14ac:dyDescent="0.25">
      <c r="A89" t="s">
        <v>221</v>
      </c>
      <c r="B89" t="s">
        <v>72</v>
      </c>
      <c r="C89">
        <v>24</v>
      </c>
      <c r="D89">
        <v>30</v>
      </c>
      <c r="E89">
        <f t="shared" si="2"/>
        <v>5</v>
      </c>
      <c r="F89" t="s">
        <v>7</v>
      </c>
    </row>
    <row r="90" spans="1:6" x14ac:dyDescent="0.25">
      <c r="A90" t="s">
        <v>222</v>
      </c>
      <c r="B90" t="s">
        <v>223</v>
      </c>
      <c r="C90">
        <v>24</v>
      </c>
      <c r="D90">
        <v>30</v>
      </c>
      <c r="E90">
        <f t="shared" si="2"/>
        <v>5</v>
      </c>
      <c r="F90" t="s">
        <v>7</v>
      </c>
    </row>
    <row r="91" spans="1:6" x14ac:dyDescent="0.25">
      <c r="A91" t="s">
        <v>224</v>
      </c>
      <c r="B91" t="s">
        <v>225</v>
      </c>
      <c r="C91">
        <v>30</v>
      </c>
      <c r="D91">
        <v>30</v>
      </c>
      <c r="E91">
        <f t="shared" si="2"/>
        <v>6.25</v>
      </c>
      <c r="F91" t="s">
        <v>545</v>
      </c>
    </row>
    <row r="92" spans="1:6" x14ac:dyDescent="0.25">
      <c r="A92" t="s">
        <v>226</v>
      </c>
      <c r="B92" t="s">
        <v>227</v>
      </c>
      <c r="C92">
        <v>36</v>
      </c>
      <c r="D92">
        <v>24</v>
      </c>
      <c r="E92">
        <f t="shared" si="2"/>
        <v>6</v>
      </c>
      <c r="F92" t="s">
        <v>545</v>
      </c>
    </row>
    <row r="93" spans="1:6" x14ac:dyDescent="0.25">
      <c r="A93" t="s">
        <v>26</v>
      </c>
      <c r="B93" t="s">
        <v>228</v>
      </c>
      <c r="C93">
        <v>48</v>
      </c>
      <c r="D93">
        <v>60</v>
      </c>
      <c r="E93">
        <f t="shared" si="2"/>
        <v>20</v>
      </c>
      <c r="F93" t="s">
        <v>7</v>
      </c>
    </row>
    <row r="94" spans="1:6" x14ac:dyDescent="0.25">
      <c r="A94" t="s">
        <v>24</v>
      </c>
      <c r="B94" t="s">
        <v>564</v>
      </c>
      <c r="C94">
        <v>48</v>
      </c>
      <c r="D94">
        <v>48</v>
      </c>
      <c r="E94">
        <f t="shared" si="2"/>
        <v>16</v>
      </c>
      <c r="F94" t="s">
        <v>7</v>
      </c>
    </row>
    <row r="95" spans="1:6" x14ac:dyDescent="0.25">
      <c r="A95" t="s">
        <v>229</v>
      </c>
      <c r="B95" t="s">
        <v>230</v>
      </c>
      <c r="C95">
        <v>78</v>
      </c>
      <c r="D95">
        <v>12</v>
      </c>
      <c r="E95">
        <f t="shared" si="2"/>
        <v>6.5</v>
      </c>
      <c r="F95" t="s">
        <v>7</v>
      </c>
    </row>
    <row r="96" spans="1:6" x14ac:dyDescent="0.25">
      <c r="A96" t="s">
        <v>231</v>
      </c>
      <c r="B96" t="s">
        <v>232</v>
      </c>
      <c r="C96">
        <v>72</v>
      </c>
      <c r="D96">
        <v>12</v>
      </c>
      <c r="E96">
        <f t="shared" si="2"/>
        <v>6</v>
      </c>
      <c r="F96" t="s">
        <v>7</v>
      </c>
    </row>
    <row r="97" spans="1:6" x14ac:dyDescent="0.25">
      <c r="A97" t="s">
        <v>69</v>
      </c>
      <c r="B97" t="s">
        <v>233</v>
      </c>
      <c r="C97">
        <v>48</v>
      </c>
      <c r="D97">
        <v>60</v>
      </c>
      <c r="E97">
        <f t="shared" si="2"/>
        <v>20</v>
      </c>
      <c r="F97" t="s">
        <v>7</v>
      </c>
    </row>
    <row r="98" spans="1:6" x14ac:dyDescent="0.25">
      <c r="A98" t="s">
        <v>68</v>
      </c>
      <c r="B98" t="s">
        <v>234</v>
      </c>
      <c r="C98">
        <v>30</v>
      </c>
      <c r="D98">
        <v>42</v>
      </c>
      <c r="E98">
        <f t="shared" si="2"/>
        <v>8.75</v>
      </c>
      <c r="F98" t="s">
        <v>7</v>
      </c>
    </row>
    <row r="99" spans="1:6" x14ac:dyDescent="0.25">
      <c r="A99" t="s">
        <v>235</v>
      </c>
      <c r="B99" t="s">
        <v>507</v>
      </c>
      <c r="C99">
        <v>36</v>
      </c>
      <c r="D99">
        <v>12</v>
      </c>
      <c r="E99">
        <f t="shared" si="2"/>
        <v>3</v>
      </c>
      <c r="F99" t="s">
        <v>7</v>
      </c>
    </row>
    <row r="100" spans="1:6" x14ac:dyDescent="0.25">
      <c r="A100" t="s">
        <v>236</v>
      </c>
      <c r="B100" t="s">
        <v>508</v>
      </c>
      <c r="C100">
        <v>36</v>
      </c>
      <c r="D100">
        <v>12</v>
      </c>
      <c r="E100">
        <f t="shared" si="2"/>
        <v>3</v>
      </c>
      <c r="F100" t="s">
        <v>7</v>
      </c>
    </row>
    <row r="101" spans="1:6" x14ac:dyDescent="0.25">
      <c r="A101" t="s">
        <v>237</v>
      </c>
      <c r="B101" t="s">
        <v>507</v>
      </c>
      <c r="C101">
        <v>24</v>
      </c>
      <c r="D101">
        <v>30</v>
      </c>
      <c r="E101">
        <f t="shared" si="2"/>
        <v>5</v>
      </c>
      <c r="F101" t="s">
        <v>7</v>
      </c>
    </row>
    <row r="102" spans="1:6" x14ac:dyDescent="0.25">
      <c r="A102" t="s">
        <v>238</v>
      </c>
      <c r="B102" t="s">
        <v>508</v>
      </c>
      <c r="C102">
        <v>24</v>
      </c>
      <c r="D102">
        <v>30</v>
      </c>
      <c r="E102">
        <f t="shared" si="2"/>
        <v>5</v>
      </c>
      <c r="F102" t="s">
        <v>7</v>
      </c>
    </row>
    <row r="103" spans="1:6" x14ac:dyDescent="0.25">
      <c r="A103" t="s">
        <v>79</v>
      </c>
      <c r="B103" t="s">
        <v>239</v>
      </c>
      <c r="C103">
        <v>24</v>
      </c>
      <c r="D103">
        <v>24</v>
      </c>
      <c r="E103">
        <f t="shared" si="2"/>
        <v>4</v>
      </c>
      <c r="F103" t="s">
        <v>7</v>
      </c>
    </row>
    <row r="104" spans="1:6" x14ac:dyDescent="0.25">
      <c r="A104" t="s">
        <v>240</v>
      </c>
      <c r="B104" t="s">
        <v>241</v>
      </c>
      <c r="C104">
        <v>36</v>
      </c>
      <c r="D104">
        <v>18</v>
      </c>
      <c r="E104">
        <f t="shared" si="2"/>
        <v>4.5</v>
      </c>
      <c r="F104" t="s">
        <v>7</v>
      </c>
    </row>
    <row r="105" spans="1:6" x14ac:dyDescent="0.25">
      <c r="A105" t="s">
        <v>242</v>
      </c>
      <c r="B105" t="s">
        <v>243</v>
      </c>
      <c r="C105">
        <v>24</v>
      </c>
      <c r="D105">
        <v>12</v>
      </c>
      <c r="E105">
        <f t="shared" si="2"/>
        <v>2</v>
      </c>
      <c r="F105" t="s">
        <v>7</v>
      </c>
    </row>
    <row r="106" spans="1:6" x14ac:dyDescent="0.25">
      <c r="A106" t="s">
        <v>244</v>
      </c>
      <c r="B106" t="s">
        <v>245</v>
      </c>
      <c r="C106">
        <v>24</v>
      </c>
      <c r="D106">
        <v>12</v>
      </c>
      <c r="E106">
        <f t="shared" si="2"/>
        <v>2</v>
      </c>
      <c r="F106" t="s">
        <v>7</v>
      </c>
    </row>
    <row r="107" spans="1:6" x14ac:dyDescent="0.25">
      <c r="A107" t="s">
        <v>484</v>
      </c>
      <c r="B107" t="s">
        <v>483</v>
      </c>
      <c r="C107">
        <v>24</v>
      </c>
      <c r="D107">
        <v>12</v>
      </c>
      <c r="E107">
        <f t="shared" si="2"/>
        <v>2</v>
      </c>
      <c r="F107" t="s">
        <v>7</v>
      </c>
    </row>
    <row r="108" spans="1:6" x14ac:dyDescent="0.25">
      <c r="A108" t="s">
        <v>485</v>
      </c>
      <c r="B108" t="s">
        <v>486</v>
      </c>
      <c r="C108">
        <v>24</v>
      </c>
      <c r="D108">
        <v>12</v>
      </c>
      <c r="E108">
        <f t="shared" si="2"/>
        <v>2</v>
      </c>
      <c r="F108" t="s">
        <v>7</v>
      </c>
    </row>
    <row r="109" spans="1:6" x14ac:dyDescent="0.25">
      <c r="A109" t="s">
        <v>489</v>
      </c>
      <c r="B109" t="s">
        <v>490</v>
      </c>
      <c r="C109">
        <v>24</v>
      </c>
      <c r="D109">
        <v>12</v>
      </c>
      <c r="E109">
        <f t="shared" si="2"/>
        <v>2</v>
      </c>
      <c r="F109" t="s">
        <v>7</v>
      </c>
    </row>
    <row r="110" spans="1:6" x14ac:dyDescent="0.25">
      <c r="A110" t="s">
        <v>487</v>
      </c>
      <c r="B110" t="s">
        <v>488</v>
      </c>
      <c r="C110">
        <v>24</v>
      </c>
      <c r="D110">
        <v>12</v>
      </c>
      <c r="E110">
        <f t="shared" si="2"/>
        <v>2</v>
      </c>
      <c r="F110" t="s">
        <v>7</v>
      </c>
    </row>
    <row r="111" spans="1:6" x14ac:dyDescent="0.25">
      <c r="A111" t="s">
        <v>246</v>
      </c>
      <c r="B111" t="s">
        <v>247</v>
      </c>
      <c r="C111">
        <v>36</v>
      </c>
      <c r="D111">
        <v>54</v>
      </c>
      <c r="E111">
        <f t="shared" si="2"/>
        <v>13.5</v>
      </c>
      <c r="F111" t="s">
        <v>7</v>
      </c>
    </row>
    <row r="112" spans="1:6" x14ac:dyDescent="0.25">
      <c r="A112" t="s">
        <v>32</v>
      </c>
      <c r="B112" t="s">
        <v>248</v>
      </c>
      <c r="C112">
        <v>48</v>
      </c>
      <c r="D112">
        <v>30</v>
      </c>
      <c r="E112">
        <f t="shared" si="2"/>
        <v>10</v>
      </c>
      <c r="F112" t="s">
        <v>7</v>
      </c>
    </row>
    <row r="113" spans="1:6" x14ac:dyDescent="0.25">
      <c r="A113" t="s">
        <v>55</v>
      </c>
      <c r="B113" t="s">
        <v>249</v>
      </c>
      <c r="C113">
        <v>48</v>
      </c>
      <c r="D113">
        <v>30</v>
      </c>
      <c r="E113">
        <f t="shared" si="2"/>
        <v>10</v>
      </c>
      <c r="F113" t="s">
        <v>7</v>
      </c>
    </row>
    <row r="114" spans="1:6" x14ac:dyDescent="0.25">
      <c r="A114" t="s">
        <v>65</v>
      </c>
      <c r="B114" t="s">
        <v>90</v>
      </c>
      <c r="C114">
        <v>48</v>
      </c>
      <c r="D114">
        <v>30</v>
      </c>
      <c r="E114">
        <f t="shared" si="2"/>
        <v>10</v>
      </c>
      <c r="F114" t="s">
        <v>7</v>
      </c>
    </row>
    <row r="115" spans="1:6" x14ac:dyDescent="0.25">
      <c r="A115" t="s">
        <v>250</v>
      </c>
      <c r="B115" t="s">
        <v>251</v>
      </c>
      <c r="C115">
        <v>60</v>
      </c>
      <c r="D115">
        <v>30</v>
      </c>
      <c r="E115">
        <f t="shared" si="2"/>
        <v>12.5</v>
      </c>
      <c r="F115" t="s">
        <v>7</v>
      </c>
    </row>
    <row r="116" spans="1:6" x14ac:dyDescent="0.25">
      <c r="A116" t="s">
        <v>252</v>
      </c>
      <c r="B116" t="s">
        <v>253</v>
      </c>
      <c r="C116">
        <v>60</v>
      </c>
      <c r="D116">
        <v>30</v>
      </c>
      <c r="E116">
        <f t="shared" si="2"/>
        <v>12.5</v>
      </c>
      <c r="F116" t="s">
        <v>7</v>
      </c>
    </row>
    <row r="117" spans="1:6" x14ac:dyDescent="0.25">
      <c r="A117" t="s">
        <v>254</v>
      </c>
      <c r="B117" t="s">
        <v>255</v>
      </c>
      <c r="C117">
        <v>60</v>
      </c>
      <c r="D117">
        <v>30</v>
      </c>
      <c r="E117">
        <f t="shared" si="2"/>
        <v>12.5</v>
      </c>
      <c r="F117" t="s">
        <v>7</v>
      </c>
    </row>
    <row r="118" spans="1:6" x14ac:dyDescent="0.25">
      <c r="A118" t="s">
        <v>256</v>
      </c>
      <c r="B118" t="s">
        <v>257</v>
      </c>
      <c r="C118">
        <v>60</v>
      </c>
      <c r="D118">
        <v>30</v>
      </c>
      <c r="E118">
        <f t="shared" si="2"/>
        <v>12.5</v>
      </c>
      <c r="F118" t="s">
        <v>7</v>
      </c>
    </row>
    <row r="119" spans="1:6" x14ac:dyDescent="0.25">
      <c r="A119" t="s">
        <v>15</v>
      </c>
      <c r="B119" t="s">
        <v>527</v>
      </c>
      <c r="C119">
        <v>48</v>
      </c>
      <c r="D119">
        <v>48</v>
      </c>
      <c r="E119">
        <f t="shared" si="2"/>
        <v>16</v>
      </c>
      <c r="F119" t="s">
        <v>7</v>
      </c>
    </row>
    <row r="120" spans="1:6" x14ac:dyDescent="0.25">
      <c r="A120" t="s">
        <v>258</v>
      </c>
      <c r="B120" t="s">
        <v>528</v>
      </c>
      <c r="C120">
        <v>48</v>
      </c>
      <c r="D120">
        <v>48</v>
      </c>
      <c r="E120">
        <f t="shared" si="2"/>
        <v>16</v>
      </c>
      <c r="F120" t="s">
        <v>7</v>
      </c>
    </row>
    <row r="121" spans="1:6" x14ac:dyDescent="0.25">
      <c r="A121" t="s">
        <v>261</v>
      </c>
      <c r="B121" t="s">
        <v>526</v>
      </c>
      <c r="C121">
        <v>48</v>
      </c>
      <c r="D121">
        <v>48</v>
      </c>
      <c r="E121">
        <f t="shared" si="2"/>
        <v>16</v>
      </c>
      <c r="F121" t="s">
        <v>7</v>
      </c>
    </row>
    <row r="122" spans="1:6" x14ac:dyDescent="0.25">
      <c r="A122" t="s">
        <v>260</v>
      </c>
      <c r="B122" t="s">
        <v>525</v>
      </c>
      <c r="C122">
        <v>48</v>
      </c>
      <c r="D122">
        <v>48</v>
      </c>
      <c r="E122">
        <f t="shared" si="2"/>
        <v>16</v>
      </c>
      <c r="F122" t="s">
        <v>7</v>
      </c>
    </row>
    <row r="123" spans="1:6" x14ac:dyDescent="0.25">
      <c r="A123" t="s">
        <v>264</v>
      </c>
      <c r="B123" t="s">
        <v>524</v>
      </c>
      <c r="C123">
        <v>48</v>
      </c>
      <c r="D123">
        <v>48</v>
      </c>
      <c r="E123">
        <f t="shared" si="2"/>
        <v>16</v>
      </c>
      <c r="F123" t="s">
        <v>7</v>
      </c>
    </row>
    <row r="124" spans="1:6" x14ac:dyDescent="0.25">
      <c r="A124" t="s">
        <v>259</v>
      </c>
      <c r="B124" t="s">
        <v>523</v>
      </c>
      <c r="C124">
        <v>48</v>
      </c>
      <c r="D124">
        <v>48</v>
      </c>
      <c r="E124">
        <f t="shared" si="2"/>
        <v>16</v>
      </c>
      <c r="F124" t="s">
        <v>7</v>
      </c>
    </row>
    <row r="125" spans="1:6" x14ac:dyDescent="0.25">
      <c r="A125" t="s">
        <v>262</v>
      </c>
      <c r="B125" t="s">
        <v>522</v>
      </c>
      <c r="C125">
        <v>48</v>
      </c>
      <c r="D125">
        <v>48</v>
      </c>
      <c r="E125">
        <f t="shared" si="2"/>
        <v>16</v>
      </c>
      <c r="F125" t="s">
        <v>7</v>
      </c>
    </row>
    <row r="126" spans="1:6" x14ac:dyDescent="0.25">
      <c r="A126" t="s">
        <v>263</v>
      </c>
      <c r="B126" t="s">
        <v>521</v>
      </c>
      <c r="C126">
        <v>48</v>
      </c>
      <c r="D126">
        <v>48</v>
      </c>
      <c r="E126">
        <f t="shared" si="2"/>
        <v>16</v>
      </c>
      <c r="F126" t="s">
        <v>7</v>
      </c>
    </row>
    <row r="127" spans="1:6" x14ac:dyDescent="0.25">
      <c r="A127" t="s">
        <v>38</v>
      </c>
      <c r="B127" t="s">
        <v>520</v>
      </c>
      <c r="C127">
        <v>48</v>
      </c>
      <c r="D127">
        <v>48</v>
      </c>
      <c r="E127">
        <f t="shared" si="2"/>
        <v>16</v>
      </c>
      <c r="F127" t="s">
        <v>7</v>
      </c>
    </row>
    <row r="128" spans="1:6" x14ac:dyDescent="0.25">
      <c r="A128" t="s">
        <v>39</v>
      </c>
      <c r="B128" t="s">
        <v>519</v>
      </c>
      <c r="C128">
        <v>48</v>
      </c>
      <c r="D128">
        <v>48</v>
      </c>
      <c r="E128">
        <f t="shared" si="2"/>
        <v>16</v>
      </c>
      <c r="F128" t="s">
        <v>7</v>
      </c>
    </row>
    <row r="129" spans="1:6" x14ac:dyDescent="0.25">
      <c r="A129" t="s">
        <v>44</v>
      </c>
      <c r="B129" t="s">
        <v>518</v>
      </c>
      <c r="C129">
        <v>48</v>
      </c>
      <c r="D129">
        <v>48</v>
      </c>
      <c r="E129">
        <f t="shared" si="2"/>
        <v>16</v>
      </c>
      <c r="F129" t="s">
        <v>7</v>
      </c>
    </row>
    <row r="130" spans="1:6" x14ac:dyDescent="0.25">
      <c r="A130" t="s">
        <v>45</v>
      </c>
      <c r="B130" t="s">
        <v>517</v>
      </c>
      <c r="C130">
        <v>48</v>
      </c>
      <c r="D130">
        <v>48</v>
      </c>
      <c r="E130">
        <f t="shared" si="2"/>
        <v>16</v>
      </c>
      <c r="F130" t="s">
        <v>7</v>
      </c>
    </row>
    <row r="131" spans="1:6" x14ac:dyDescent="0.25">
      <c r="A131" t="s">
        <v>509</v>
      </c>
      <c r="B131" t="s">
        <v>516</v>
      </c>
      <c r="C131">
        <v>48</v>
      </c>
      <c r="D131">
        <v>48</v>
      </c>
      <c r="E131">
        <f t="shared" si="2"/>
        <v>16</v>
      </c>
      <c r="F131" t="s">
        <v>7</v>
      </c>
    </row>
    <row r="132" spans="1:6" x14ac:dyDescent="0.25">
      <c r="A132" t="s">
        <v>510</v>
      </c>
      <c r="B132" t="s">
        <v>515</v>
      </c>
      <c r="C132">
        <v>48</v>
      </c>
      <c r="D132">
        <v>48</v>
      </c>
      <c r="E132">
        <f t="shared" si="2"/>
        <v>16</v>
      </c>
      <c r="F132" t="s">
        <v>7</v>
      </c>
    </row>
    <row r="133" spans="1:6" x14ac:dyDescent="0.25">
      <c r="A133" t="s">
        <v>41</v>
      </c>
      <c r="B133" t="s">
        <v>513</v>
      </c>
      <c r="C133">
        <v>48</v>
      </c>
      <c r="D133">
        <v>24</v>
      </c>
      <c r="E133">
        <f t="shared" si="2"/>
        <v>8</v>
      </c>
      <c r="F133" t="s">
        <v>7</v>
      </c>
    </row>
    <row r="134" spans="1:6" x14ac:dyDescent="0.25">
      <c r="A134" t="s">
        <v>40</v>
      </c>
      <c r="B134" t="s">
        <v>514</v>
      </c>
      <c r="C134">
        <v>48</v>
      </c>
      <c r="D134">
        <v>24</v>
      </c>
      <c r="E134">
        <f t="shared" si="2"/>
        <v>8</v>
      </c>
      <c r="F134" t="s">
        <v>7</v>
      </c>
    </row>
    <row r="135" spans="1:6" x14ac:dyDescent="0.25">
      <c r="A135" t="s">
        <v>265</v>
      </c>
      <c r="B135" t="s">
        <v>511</v>
      </c>
      <c r="C135">
        <v>24</v>
      </c>
      <c r="D135">
        <v>30</v>
      </c>
      <c r="E135">
        <f t="shared" si="2"/>
        <v>5</v>
      </c>
      <c r="F135" t="s">
        <v>7</v>
      </c>
    </row>
    <row r="136" spans="1:6" x14ac:dyDescent="0.25">
      <c r="A136" t="s">
        <v>17</v>
      </c>
      <c r="B136" t="s">
        <v>512</v>
      </c>
      <c r="C136">
        <v>24</v>
      </c>
      <c r="D136">
        <v>30</v>
      </c>
      <c r="E136">
        <f t="shared" si="2"/>
        <v>5</v>
      </c>
      <c r="F136" t="s">
        <v>7</v>
      </c>
    </row>
    <row r="137" spans="1:6" x14ac:dyDescent="0.25">
      <c r="A137" t="s">
        <v>5</v>
      </c>
      <c r="B137" t="s">
        <v>46</v>
      </c>
      <c r="C137">
        <v>48</v>
      </c>
      <c r="D137">
        <v>48</v>
      </c>
      <c r="E137">
        <f t="shared" si="2"/>
        <v>16</v>
      </c>
      <c r="F137" t="s">
        <v>7</v>
      </c>
    </row>
    <row r="138" spans="1:6" x14ac:dyDescent="0.25">
      <c r="A138" t="s">
        <v>266</v>
      </c>
      <c r="B138" t="s">
        <v>267</v>
      </c>
      <c r="C138">
        <v>48</v>
      </c>
      <c r="D138">
        <v>48</v>
      </c>
      <c r="E138">
        <f t="shared" si="2"/>
        <v>16</v>
      </c>
      <c r="F138" t="s">
        <v>7</v>
      </c>
    </row>
    <row r="139" spans="1:6" x14ac:dyDescent="0.25">
      <c r="A139" t="s">
        <v>34</v>
      </c>
      <c r="B139" t="s">
        <v>35</v>
      </c>
      <c r="C139">
        <v>48</v>
      </c>
      <c r="D139">
        <v>48</v>
      </c>
      <c r="E139">
        <f t="shared" ref="E139:E202" si="3">C139*D139/144</f>
        <v>16</v>
      </c>
      <c r="F139" t="s">
        <v>7</v>
      </c>
    </row>
    <row r="140" spans="1:6" x14ac:dyDescent="0.25">
      <c r="A140" t="s">
        <v>20</v>
      </c>
      <c r="B140" t="s">
        <v>268</v>
      </c>
      <c r="C140">
        <v>48</v>
      </c>
      <c r="D140">
        <v>48</v>
      </c>
      <c r="E140">
        <f t="shared" si="3"/>
        <v>16</v>
      </c>
      <c r="F140" t="s">
        <v>7</v>
      </c>
    </row>
    <row r="141" spans="1:6" x14ac:dyDescent="0.25">
      <c r="A141" t="s">
        <v>269</v>
      </c>
      <c r="B141" t="s">
        <v>270</v>
      </c>
      <c r="C141">
        <v>48</v>
      </c>
      <c r="D141">
        <v>48</v>
      </c>
      <c r="E141">
        <f t="shared" si="3"/>
        <v>16</v>
      </c>
      <c r="F141" t="s">
        <v>7</v>
      </c>
    </row>
    <row r="142" spans="1:6" x14ac:dyDescent="0.25">
      <c r="A142" t="s">
        <v>16</v>
      </c>
      <c r="B142" t="s">
        <v>271</v>
      </c>
      <c r="C142">
        <v>48</v>
      </c>
      <c r="D142">
        <v>48</v>
      </c>
      <c r="E142">
        <f t="shared" si="3"/>
        <v>16</v>
      </c>
      <c r="F142" t="s">
        <v>7</v>
      </c>
    </row>
    <row r="143" spans="1:6" x14ac:dyDescent="0.25">
      <c r="A143" t="s">
        <v>272</v>
      </c>
      <c r="B143" t="s">
        <v>273</v>
      </c>
      <c r="C143">
        <v>48</v>
      </c>
      <c r="D143">
        <v>48</v>
      </c>
      <c r="E143">
        <f t="shared" si="3"/>
        <v>16</v>
      </c>
      <c r="F143" t="s">
        <v>7</v>
      </c>
    </row>
    <row r="144" spans="1:6" x14ac:dyDescent="0.25">
      <c r="A144" t="s">
        <v>28</v>
      </c>
      <c r="B144" t="s">
        <v>274</v>
      </c>
      <c r="C144">
        <v>48</v>
      </c>
      <c r="D144">
        <v>48</v>
      </c>
      <c r="E144">
        <f t="shared" si="3"/>
        <v>16</v>
      </c>
      <c r="F144" t="s">
        <v>7</v>
      </c>
    </row>
    <row r="145" spans="1:6" x14ac:dyDescent="0.25">
      <c r="A145" t="s">
        <v>275</v>
      </c>
      <c r="B145" t="s">
        <v>555</v>
      </c>
      <c r="C145">
        <v>48</v>
      </c>
      <c r="D145">
        <v>48</v>
      </c>
      <c r="E145">
        <f t="shared" si="3"/>
        <v>16</v>
      </c>
      <c r="F145" t="s">
        <v>7</v>
      </c>
    </row>
    <row r="146" spans="1:6" x14ac:dyDescent="0.25">
      <c r="A146" t="s">
        <v>37</v>
      </c>
      <c r="B146" t="s">
        <v>556</v>
      </c>
      <c r="C146">
        <v>48</v>
      </c>
      <c r="D146">
        <v>48</v>
      </c>
      <c r="E146">
        <f t="shared" si="3"/>
        <v>16</v>
      </c>
      <c r="F146" t="s">
        <v>7</v>
      </c>
    </row>
    <row r="147" spans="1:6" x14ac:dyDescent="0.25">
      <c r="A147" t="s">
        <v>23</v>
      </c>
      <c r="B147" t="s">
        <v>551</v>
      </c>
      <c r="C147">
        <v>48</v>
      </c>
      <c r="D147">
        <v>48</v>
      </c>
      <c r="E147">
        <f t="shared" si="3"/>
        <v>16</v>
      </c>
      <c r="F147" t="s">
        <v>7</v>
      </c>
    </row>
    <row r="148" spans="1:6" x14ac:dyDescent="0.25">
      <c r="A148" t="s">
        <v>36</v>
      </c>
      <c r="B148" t="s">
        <v>552</v>
      </c>
      <c r="C148">
        <v>48</v>
      </c>
      <c r="D148">
        <v>48</v>
      </c>
      <c r="E148">
        <f t="shared" si="3"/>
        <v>16</v>
      </c>
      <c r="F148" t="s">
        <v>7</v>
      </c>
    </row>
    <row r="149" spans="1:6" x14ac:dyDescent="0.25">
      <c r="A149" t="s">
        <v>57</v>
      </c>
      <c r="B149" t="s">
        <v>557</v>
      </c>
      <c r="C149">
        <v>48</v>
      </c>
      <c r="D149">
        <v>48</v>
      </c>
      <c r="E149">
        <f t="shared" si="3"/>
        <v>16</v>
      </c>
      <c r="F149" t="s">
        <v>7</v>
      </c>
    </row>
    <row r="150" spans="1:6" x14ac:dyDescent="0.25">
      <c r="A150" t="s">
        <v>276</v>
      </c>
      <c r="B150" t="s">
        <v>558</v>
      </c>
      <c r="C150">
        <v>48</v>
      </c>
      <c r="D150">
        <v>48</v>
      </c>
      <c r="E150">
        <f t="shared" si="3"/>
        <v>16</v>
      </c>
      <c r="F150" t="s">
        <v>7</v>
      </c>
    </row>
    <row r="151" spans="1:6" x14ac:dyDescent="0.25">
      <c r="A151" t="s">
        <v>277</v>
      </c>
      <c r="B151" t="s">
        <v>278</v>
      </c>
      <c r="C151">
        <v>48</v>
      </c>
      <c r="D151">
        <v>48</v>
      </c>
      <c r="E151">
        <f t="shared" si="3"/>
        <v>16</v>
      </c>
      <c r="F151" t="s">
        <v>7</v>
      </c>
    </row>
    <row r="152" spans="1:6" x14ac:dyDescent="0.25">
      <c r="A152" t="s">
        <v>279</v>
      </c>
      <c r="B152" t="s">
        <v>280</v>
      </c>
      <c r="C152">
        <v>18</v>
      </c>
      <c r="D152">
        <v>24</v>
      </c>
      <c r="E152">
        <f t="shared" si="3"/>
        <v>3</v>
      </c>
      <c r="F152" t="s">
        <v>7</v>
      </c>
    </row>
    <row r="153" spans="1:6" x14ac:dyDescent="0.25">
      <c r="A153" t="s">
        <v>281</v>
      </c>
      <c r="B153" t="s">
        <v>282</v>
      </c>
      <c r="C153">
        <v>48</v>
      </c>
      <c r="D153">
        <v>48</v>
      </c>
      <c r="E153">
        <f t="shared" si="3"/>
        <v>16</v>
      </c>
      <c r="F153" t="s">
        <v>7</v>
      </c>
    </row>
    <row r="154" spans="1:6" x14ac:dyDescent="0.25">
      <c r="A154" t="s">
        <v>284</v>
      </c>
      <c r="B154" t="s">
        <v>283</v>
      </c>
      <c r="C154">
        <v>48</v>
      </c>
      <c r="D154">
        <v>48</v>
      </c>
      <c r="E154">
        <f t="shared" si="3"/>
        <v>16</v>
      </c>
      <c r="F154" t="s">
        <v>7</v>
      </c>
    </row>
    <row r="155" spans="1:6" x14ac:dyDescent="0.25">
      <c r="A155" t="s">
        <v>285</v>
      </c>
      <c r="B155" t="s">
        <v>286</v>
      </c>
      <c r="C155">
        <v>48</v>
      </c>
      <c r="D155">
        <v>48</v>
      </c>
      <c r="E155">
        <f t="shared" si="3"/>
        <v>16</v>
      </c>
      <c r="F155" t="s">
        <v>7</v>
      </c>
    </row>
    <row r="156" spans="1:6" x14ac:dyDescent="0.25">
      <c r="A156" t="s">
        <v>287</v>
      </c>
      <c r="B156" t="s">
        <v>288</v>
      </c>
      <c r="C156">
        <v>48</v>
      </c>
      <c r="D156">
        <v>48</v>
      </c>
      <c r="E156">
        <f t="shared" si="3"/>
        <v>16</v>
      </c>
      <c r="F156" t="s">
        <v>7</v>
      </c>
    </row>
    <row r="157" spans="1:6" x14ac:dyDescent="0.25">
      <c r="A157" t="s">
        <v>289</v>
      </c>
      <c r="B157" t="s">
        <v>290</v>
      </c>
      <c r="C157">
        <v>48</v>
      </c>
      <c r="D157">
        <v>48</v>
      </c>
      <c r="E157">
        <f t="shared" si="3"/>
        <v>16</v>
      </c>
      <c r="F157" t="s">
        <v>7</v>
      </c>
    </row>
    <row r="158" spans="1:6" x14ac:dyDescent="0.25">
      <c r="A158" t="s">
        <v>291</v>
      </c>
      <c r="B158" t="s">
        <v>292</v>
      </c>
      <c r="C158">
        <v>48</v>
      </c>
      <c r="D158">
        <v>48</v>
      </c>
      <c r="E158">
        <f t="shared" si="3"/>
        <v>16</v>
      </c>
      <c r="F158" t="s">
        <v>7</v>
      </c>
    </row>
    <row r="159" spans="1:6" x14ac:dyDescent="0.25">
      <c r="A159" t="s">
        <v>58</v>
      </c>
      <c r="B159" t="s">
        <v>293</v>
      </c>
      <c r="C159">
        <v>48</v>
      </c>
      <c r="D159">
        <v>48</v>
      </c>
      <c r="E159">
        <f t="shared" si="3"/>
        <v>16</v>
      </c>
      <c r="F159" t="s">
        <v>7</v>
      </c>
    </row>
    <row r="160" spans="1:6" x14ac:dyDescent="0.25">
      <c r="A160" t="s">
        <v>295</v>
      </c>
      <c r="B160" t="s">
        <v>294</v>
      </c>
      <c r="C160">
        <v>48</v>
      </c>
      <c r="D160">
        <v>48</v>
      </c>
      <c r="E160">
        <f t="shared" si="3"/>
        <v>16</v>
      </c>
      <c r="F160" t="s">
        <v>7</v>
      </c>
    </row>
    <row r="161" spans="1:6" x14ac:dyDescent="0.25">
      <c r="A161" t="s">
        <v>296</v>
      </c>
      <c r="B161" t="s">
        <v>297</v>
      </c>
      <c r="C161">
        <v>48</v>
      </c>
      <c r="D161">
        <v>48</v>
      </c>
      <c r="E161">
        <f t="shared" si="3"/>
        <v>16</v>
      </c>
      <c r="F161" t="s">
        <v>7</v>
      </c>
    </row>
    <row r="162" spans="1:6" x14ac:dyDescent="0.25">
      <c r="A162" t="s">
        <v>298</v>
      </c>
      <c r="B162" t="s">
        <v>299</v>
      </c>
      <c r="C162">
        <v>48</v>
      </c>
      <c r="D162">
        <v>48</v>
      </c>
      <c r="E162">
        <f t="shared" si="3"/>
        <v>16</v>
      </c>
      <c r="F162" t="s">
        <v>7</v>
      </c>
    </row>
    <row r="163" spans="1:6" x14ac:dyDescent="0.25">
      <c r="A163" t="s">
        <v>300</v>
      </c>
      <c r="B163" t="s">
        <v>299</v>
      </c>
      <c r="C163">
        <v>12</v>
      </c>
      <c r="D163">
        <v>18</v>
      </c>
      <c r="E163">
        <f t="shared" si="3"/>
        <v>1.5</v>
      </c>
      <c r="F163" t="s">
        <v>7</v>
      </c>
    </row>
    <row r="164" spans="1:6" x14ac:dyDescent="0.25">
      <c r="A164" t="s">
        <v>301</v>
      </c>
      <c r="B164" t="s">
        <v>302</v>
      </c>
      <c r="C164">
        <v>48</v>
      </c>
      <c r="D164">
        <v>48</v>
      </c>
      <c r="E164">
        <f t="shared" si="3"/>
        <v>16</v>
      </c>
      <c r="F164" t="s">
        <v>7</v>
      </c>
    </row>
    <row r="165" spans="1:6" x14ac:dyDescent="0.25">
      <c r="A165" t="s">
        <v>303</v>
      </c>
      <c r="B165" t="s">
        <v>304</v>
      </c>
      <c r="C165">
        <v>48</v>
      </c>
      <c r="D165">
        <v>48</v>
      </c>
      <c r="E165">
        <f t="shared" si="3"/>
        <v>16</v>
      </c>
      <c r="F165" t="s">
        <v>7</v>
      </c>
    </row>
    <row r="166" spans="1:6" x14ac:dyDescent="0.25">
      <c r="A166" t="s">
        <v>305</v>
      </c>
      <c r="B166" t="s">
        <v>306</v>
      </c>
      <c r="C166">
        <v>48</v>
      </c>
      <c r="D166">
        <v>48</v>
      </c>
      <c r="E166">
        <f t="shared" si="3"/>
        <v>16</v>
      </c>
      <c r="F166" t="s">
        <v>7</v>
      </c>
    </row>
    <row r="167" spans="1:6" x14ac:dyDescent="0.25">
      <c r="A167" t="s">
        <v>307</v>
      </c>
      <c r="B167" t="s">
        <v>308</v>
      </c>
      <c r="C167">
        <v>48</v>
      </c>
      <c r="D167">
        <v>48</v>
      </c>
      <c r="E167">
        <f t="shared" si="3"/>
        <v>16</v>
      </c>
      <c r="F167" t="s">
        <v>7</v>
      </c>
    </row>
    <row r="168" spans="1:6" x14ac:dyDescent="0.25">
      <c r="A168" t="s">
        <v>309</v>
      </c>
      <c r="B168" t="s">
        <v>310</v>
      </c>
      <c r="C168">
        <v>48</v>
      </c>
      <c r="D168">
        <v>48</v>
      </c>
      <c r="E168">
        <f t="shared" si="3"/>
        <v>16</v>
      </c>
      <c r="F168" t="s">
        <v>7</v>
      </c>
    </row>
    <row r="169" spans="1:6" x14ac:dyDescent="0.25">
      <c r="A169" t="s">
        <v>311</v>
      </c>
      <c r="B169" t="s">
        <v>312</v>
      </c>
      <c r="C169">
        <v>48</v>
      </c>
      <c r="D169">
        <v>48</v>
      </c>
      <c r="E169">
        <f t="shared" si="3"/>
        <v>16</v>
      </c>
      <c r="F169" t="s">
        <v>7</v>
      </c>
    </row>
    <row r="170" spans="1:6" x14ac:dyDescent="0.25">
      <c r="A170" t="s">
        <v>313</v>
      </c>
      <c r="B170" t="s">
        <v>314</v>
      </c>
      <c r="C170">
        <v>48</v>
      </c>
      <c r="D170">
        <v>48</v>
      </c>
      <c r="E170">
        <f t="shared" si="3"/>
        <v>16</v>
      </c>
      <c r="F170" t="s">
        <v>7</v>
      </c>
    </row>
    <row r="171" spans="1:6" x14ac:dyDescent="0.25">
      <c r="A171" t="s">
        <v>315</v>
      </c>
      <c r="B171" t="s">
        <v>316</v>
      </c>
      <c r="C171">
        <v>24</v>
      </c>
      <c r="D171">
        <v>18</v>
      </c>
      <c r="E171">
        <f t="shared" si="3"/>
        <v>3</v>
      </c>
      <c r="F171" t="s">
        <v>7</v>
      </c>
    </row>
    <row r="172" spans="1:6" x14ac:dyDescent="0.25">
      <c r="A172" t="s">
        <v>317</v>
      </c>
      <c r="B172" t="s">
        <v>318</v>
      </c>
      <c r="C172">
        <v>48</v>
      </c>
      <c r="D172">
        <v>48</v>
      </c>
      <c r="E172">
        <f t="shared" si="3"/>
        <v>16</v>
      </c>
      <c r="F172" t="s">
        <v>7</v>
      </c>
    </row>
    <row r="173" spans="1:6" x14ac:dyDescent="0.25">
      <c r="A173" t="s">
        <v>319</v>
      </c>
      <c r="B173" t="s">
        <v>320</v>
      </c>
      <c r="C173">
        <v>48</v>
      </c>
      <c r="D173">
        <v>48</v>
      </c>
      <c r="E173">
        <f t="shared" si="3"/>
        <v>16</v>
      </c>
      <c r="F173" t="s">
        <v>7</v>
      </c>
    </row>
    <row r="174" spans="1:6" x14ac:dyDescent="0.25">
      <c r="A174" t="s">
        <v>321</v>
      </c>
      <c r="B174" t="s">
        <v>322</v>
      </c>
      <c r="C174">
        <v>48</v>
      </c>
      <c r="D174">
        <v>48</v>
      </c>
      <c r="E174">
        <f t="shared" si="3"/>
        <v>16</v>
      </c>
      <c r="F174" t="s">
        <v>7</v>
      </c>
    </row>
    <row r="175" spans="1:6" x14ac:dyDescent="0.25">
      <c r="A175" t="s">
        <v>323</v>
      </c>
      <c r="B175" t="s">
        <v>324</v>
      </c>
      <c r="C175">
        <v>48</v>
      </c>
      <c r="D175">
        <v>48</v>
      </c>
      <c r="E175">
        <f t="shared" si="3"/>
        <v>16</v>
      </c>
      <c r="F175" t="s">
        <v>7</v>
      </c>
    </row>
    <row r="176" spans="1:6" x14ac:dyDescent="0.25">
      <c r="A176" t="s">
        <v>325</v>
      </c>
      <c r="B176" t="s">
        <v>326</v>
      </c>
      <c r="C176">
        <v>48</v>
      </c>
      <c r="D176">
        <v>48</v>
      </c>
      <c r="E176">
        <f t="shared" si="3"/>
        <v>16</v>
      </c>
      <c r="F176" t="s">
        <v>7</v>
      </c>
    </row>
    <row r="177" spans="1:6" x14ac:dyDescent="0.25">
      <c r="A177" t="s">
        <v>327</v>
      </c>
      <c r="B177" t="s">
        <v>330</v>
      </c>
      <c r="C177">
        <v>48</v>
      </c>
      <c r="D177">
        <v>48</v>
      </c>
      <c r="E177">
        <f t="shared" si="3"/>
        <v>16</v>
      </c>
      <c r="F177" t="s">
        <v>7</v>
      </c>
    </row>
    <row r="178" spans="1:6" x14ac:dyDescent="0.25">
      <c r="A178" t="s">
        <v>328</v>
      </c>
      <c r="B178" t="s">
        <v>329</v>
      </c>
      <c r="C178">
        <v>48</v>
      </c>
      <c r="D178">
        <v>48</v>
      </c>
      <c r="E178">
        <f t="shared" si="3"/>
        <v>16</v>
      </c>
      <c r="F178" t="s">
        <v>7</v>
      </c>
    </row>
    <row r="179" spans="1:6" x14ac:dyDescent="0.25">
      <c r="A179" t="s">
        <v>331</v>
      </c>
      <c r="B179" t="s">
        <v>332</v>
      </c>
      <c r="C179">
        <v>24</v>
      </c>
      <c r="D179">
        <v>18</v>
      </c>
      <c r="E179">
        <f t="shared" si="3"/>
        <v>3</v>
      </c>
      <c r="F179" t="s">
        <v>7</v>
      </c>
    </row>
    <row r="180" spans="1:6" x14ac:dyDescent="0.25">
      <c r="A180" t="s">
        <v>333</v>
      </c>
      <c r="B180" t="s">
        <v>474</v>
      </c>
      <c r="C180">
        <v>48</v>
      </c>
      <c r="D180">
        <v>48</v>
      </c>
      <c r="E180">
        <f t="shared" si="3"/>
        <v>16</v>
      </c>
      <c r="F180" t="s">
        <v>7</v>
      </c>
    </row>
    <row r="181" spans="1:6" x14ac:dyDescent="0.25">
      <c r="A181" t="s">
        <v>334</v>
      </c>
      <c r="B181" t="s">
        <v>475</v>
      </c>
      <c r="C181">
        <v>48</v>
      </c>
      <c r="D181">
        <v>48</v>
      </c>
      <c r="E181">
        <f t="shared" si="3"/>
        <v>16</v>
      </c>
      <c r="F181" t="s">
        <v>7</v>
      </c>
    </row>
    <row r="182" spans="1:6" x14ac:dyDescent="0.25">
      <c r="A182" t="s">
        <v>335</v>
      </c>
      <c r="B182" t="s">
        <v>336</v>
      </c>
      <c r="C182">
        <v>24</v>
      </c>
      <c r="D182">
        <v>18</v>
      </c>
      <c r="E182">
        <f t="shared" si="3"/>
        <v>3</v>
      </c>
      <c r="F182" t="s">
        <v>7</v>
      </c>
    </row>
    <row r="183" spans="1:6" x14ac:dyDescent="0.25">
      <c r="A183" t="s">
        <v>337</v>
      </c>
      <c r="B183" t="s">
        <v>338</v>
      </c>
      <c r="C183">
        <v>48</v>
      </c>
      <c r="D183">
        <v>48</v>
      </c>
      <c r="E183">
        <f t="shared" si="3"/>
        <v>16</v>
      </c>
      <c r="F183" t="s">
        <v>7</v>
      </c>
    </row>
    <row r="184" spans="1:6" x14ac:dyDescent="0.25">
      <c r="A184" t="s">
        <v>339</v>
      </c>
      <c r="B184" t="s">
        <v>340</v>
      </c>
      <c r="C184">
        <v>48</v>
      </c>
      <c r="D184">
        <v>48</v>
      </c>
      <c r="E184">
        <f t="shared" si="3"/>
        <v>16</v>
      </c>
      <c r="F184" t="s">
        <v>7</v>
      </c>
    </row>
    <row r="185" spans="1:6" x14ac:dyDescent="0.25">
      <c r="A185" t="s">
        <v>341</v>
      </c>
      <c r="B185" t="s">
        <v>342</v>
      </c>
      <c r="C185">
        <v>48</v>
      </c>
      <c r="D185">
        <v>48</v>
      </c>
      <c r="E185">
        <f t="shared" si="3"/>
        <v>16</v>
      </c>
      <c r="F185" t="s">
        <v>7</v>
      </c>
    </row>
    <row r="186" spans="1:6" x14ac:dyDescent="0.25">
      <c r="A186" t="s">
        <v>343</v>
      </c>
      <c r="B186" t="s">
        <v>344</v>
      </c>
      <c r="C186">
        <v>48</v>
      </c>
      <c r="D186">
        <v>48</v>
      </c>
      <c r="E186">
        <f t="shared" si="3"/>
        <v>16</v>
      </c>
      <c r="F186" t="s">
        <v>7</v>
      </c>
    </row>
    <row r="187" spans="1:6" x14ac:dyDescent="0.25">
      <c r="A187" t="s">
        <v>345</v>
      </c>
      <c r="B187" t="s">
        <v>346</v>
      </c>
      <c r="C187">
        <v>48</v>
      </c>
      <c r="D187">
        <v>48</v>
      </c>
      <c r="E187">
        <f t="shared" si="3"/>
        <v>16</v>
      </c>
      <c r="F187" t="s">
        <v>7</v>
      </c>
    </row>
    <row r="188" spans="1:6" x14ac:dyDescent="0.25">
      <c r="A188" t="s">
        <v>347</v>
      </c>
      <c r="B188" t="s">
        <v>348</v>
      </c>
      <c r="C188">
        <v>48</v>
      </c>
      <c r="D188">
        <v>48</v>
      </c>
      <c r="E188">
        <f t="shared" si="3"/>
        <v>16</v>
      </c>
      <c r="F188" t="s">
        <v>7</v>
      </c>
    </row>
    <row r="189" spans="1:6" x14ac:dyDescent="0.25">
      <c r="A189" t="s">
        <v>349</v>
      </c>
      <c r="B189" t="s">
        <v>350</v>
      </c>
      <c r="C189">
        <v>48</v>
      </c>
      <c r="D189">
        <v>48</v>
      </c>
      <c r="E189">
        <f t="shared" si="3"/>
        <v>16</v>
      </c>
      <c r="F189" t="s">
        <v>7</v>
      </c>
    </row>
    <row r="190" spans="1:6" x14ac:dyDescent="0.25">
      <c r="A190" t="s">
        <v>351</v>
      </c>
      <c r="B190" t="s">
        <v>352</v>
      </c>
      <c r="C190">
        <v>48</v>
      </c>
      <c r="D190">
        <v>48</v>
      </c>
      <c r="E190">
        <f t="shared" si="3"/>
        <v>16</v>
      </c>
      <c r="F190" t="s">
        <v>7</v>
      </c>
    </row>
    <row r="191" spans="1:6" x14ac:dyDescent="0.25">
      <c r="A191" t="s">
        <v>353</v>
      </c>
      <c r="B191" t="s">
        <v>354</v>
      </c>
      <c r="C191">
        <v>48</v>
      </c>
      <c r="D191">
        <v>48</v>
      </c>
      <c r="E191">
        <f t="shared" si="3"/>
        <v>16</v>
      </c>
      <c r="F191" t="s">
        <v>7</v>
      </c>
    </row>
    <row r="192" spans="1:6" x14ac:dyDescent="0.25">
      <c r="A192" t="s">
        <v>529</v>
      </c>
      <c r="B192" t="s">
        <v>355</v>
      </c>
      <c r="C192">
        <v>48</v>
      </c>
      <c r="D192">
        <v>48</v>
      </c>
      <c r="E192">
        <f t="shared" si="3"/>
        <v>16</v>
      </c>
      <c r="F192" t="s">
        <v>7</v>
      </c>
    </row>
    <row r="193" spans="1:6" x14ac:dyDescent="0.25">
      <c r="A193" t="s">
        <v>357</v>
      </c>
      <c r="B193" t="s">
        <v>356</v>
      </c>
      <c r="C193">
        <v>48</v>
      </c>
      <c r="D193">
        <v>48</v>
      </c>
      <c r="E193">
        <f t="shared" si="3"/>
        <v>16</v>
      </c>
      <c r="F193" t="s">
        <v>7</v>
      </c>
    </row>
    <row r="194" spans="1:6" x14ac:dyDescent="0.25">
      <c r="A194" t="s">
        <v>358</v>
      </c>
      <c r="B194" t="s">
        <v>359</v>
      </c>
      <c r="C194">
        <v>48</v>
      </c>
      <c r="D194">
        <v>48</v>
      </c>
      <c r="E194">
        <f t="shared" si="3"/>
        <v>16</v>
      </c>
      <c r="F194" t="s">
        <v>7</v>
      </c>
    </row>
    <row r="195" spans="1:6" x14ac:dyDescent="0.25">
      <c r="A195" t="s">
        <v>43</v>
      </c>
      <c r="B195" t="s">
        <v>360</v>
      </c>
      <c r="C195">
        <v>48</v>
      </c>
      <c r="D195">
        <v>48</v>
      </c>
      <c r="E195">
        <f t="shared" si="3"/>
        <v>16</v>
      </c>
      <c r="F195" t="s">
        <v>7</v>
      </c>
    </row>
    <row r="196" spans="1:6" x14ac:dyDescent="0.25">
      <c r="A196" t="s">
        <v>67</v>
      </c>
      <c r="B196" t="s">
        <v>361</v>
      </c>
      <c r="C196">
        <v>48</v>
      </c>
      <c r="D196">
        <v>48</v>
      </c>
      <c r="E196">
        <f t="shared" si="3"/>
        <v>16</v>
      </c>
      <c r="F196" t="s">
        <v>7</v>
      </c>
    </row>
    <row r="197" spans="1:6" x14ac:dyDescent="0.25">
      <c r="A197" t="s">
        <v>362</v>
      </c>
      <c r="B197" t="s">
        <v>365</v>
      </c>
      <c r="C197">
        <v>48</v>
      </c>
      <c r="D197">
        <v>48</v>
      </c>
      <c r="E197">
        <f t="shared" si="3"/>
        <v>16</v>
      </c>
      <c r="F197" t="s">
        <v>7</v>
      </c>
    </row>
    <row r="198" spans="1:6" x14ac:dyDescent="0.25">
      <c r="A198" t="s">
        <v>363</v>
      </c>
      <c r="B198" t="s">
        <v>364</v>
      </c>
      <c r="C198">
        <v>48</v>
      </c>
      <c r="D198">
        <v>48</v>
      </c>
      <c r="E198">
        <f t="shared" si="3"/>
        <v>16</v>
      </c>
      <c r="F198" t="s">
        <v>7</v>
      </c>
    </row>
    <row r="199" spans="1:6" x14ac:dyDescent="0.25">
      <c r="A199" t="s">
        <v>366</v>
      </c>
      <c r="B199" t="s">
        <v>367</v>
      </c>
      <c r="C199">
        <v>48</v>
      </c>
      <c r="D199">
        <v>48</v>
      </c>
      <c r="E199">
        <f t="shared" si="3"/>
        <v>16</v>
      </c>
      <c r="F199" t="s">
        <v>7</v>
      </c>
    </row>
    <row r="200" spans="1:6" x14ac:dyDescent="0.25">
      <c r="A200" t="s">
        <v>368</v>
      </c>
      <c r="B200" t="s">
        <v>369</v>
      </c>
      <c r="C200">
        <v>48</v>
      </c>
      <c r="D200">
        <v>48</v>
      </c>
      <c r="E200">
        <f t="shared" si="3"/>
        <v>16</v>
      </c>
      <c r="F200" t="s">
        <v>7</v>
      </c>
    </row>
    <row r="201" spans="1:6" x14ac:dyDescent="0.25">
      <c r="A201" t="s">
        <v>370</v>
      </c>
      <c r="B201" t="s">
        <v>371</v>
      </c>
      <c r="C201">
        <v>48</v>
      </c>
      <c r="D201">
        <v>48</v>
      </c>
      <c r="E201">
        <f t="shared" si="3"/>
        <v>16</v>
      </c>
      <c r="F201" t="s">
        <v>7</v>
      </c>
    </row>
    <row r="202" spans="1:6" x14ac:dyDescent="0.25">
      <c r="A202" t="s">
        <v>51</v>
      </c>
      <c r="B202" t="s">
        <v>473</v>
      </c>
      <c r="C202">
        <v>24</v>
      </c>
      <c r="D202">
        <v>24</v>
      </c>
      <c r="E202">
        <f t="shared" si="3"/>
        <v>4</v>
      </c>
      <c r="F202" t="s">
        <v>7</v>
      </c>
    </row>
    <row r="203" spans="1:6" x14ac:dyDescent="0.25">
      <c r="A203" t="s">
        <v>63</v>
      </c>
      <c r="B203" t="s">
        <v>372</v>
      </c>
      <c r="C203">
        <v>48</v>
      </c>
      <c r="D203">
        <v>60</v>
      </c>
      <c r="E203">
        <f t="shared" ref="E203:E275" si="4">C203*D203/144</f>
        <v>20</v>
      </c>
      <c r="F203" t="s">
        <v>7</v>
      </c>
    </row>
    <row r="204" spans="1:6" x14ac:dyDescent="0.25">
      <c r="A204" t="s">
        <v>373</v>
      </c>
      <c r="B204" t="s">
        <v>374</v>
      </c>
      <c r="C204">
        <v>36</v>
      </c>
      <c r="D204">
        <v>48</v>
      </c>
      <c r="E204">
        <f t="shared" si="4"/>
        <v>12</v>
      </c>
      <c r="F204" t="s">
        <v>7</v>
      </c>
    </row>
    <row r="205" spans="1:6" x14ac:dyDescent="0.25">
      <c r="A205" t="s">
        <v>59</v>
      </c>
      <c r="B205" t="s">
        <v>375</v>
      </c>
      <c r="C205">
        <v>24</v>
      </c>
      <c r="D205">
        <v>24</v>
      </c>
      <c r="E205">
        <f t="shared" si="4"/>
        <v>4</v>
      </c>
      <c r="F205" t="s">
        <v>7</v>
      </c>
    </row>
    <row r="206" spans="1:6" x14ac:dyDescent="0.25">
      <c r="A206" t="s">
        <v>376</v>
      </c>
      <c r="B206" t="s">
        <v>377</v>
      </c>
      <c r="C206">
        <v>36</v>
      </c>
      <c r="D206">
        <v>60</v>
      </c>
      <c r="E206">
        <f t="shared" si="4"/>
        <v>15</v>
      </c>
      <c r="F206" t="s">
        <v>7</v>
      </c>
    </row>
    <row r="207" spans="1:6" x14ac:dyDescent="0.25">
      <c r="A207" t="s">
        <v>378</v>
      </c>
      <c r="B207" t="s">
        <v>379</v>
      </c>
      <c r="C207">
        <v>36</v>
      </c>
      <c r="D207">
        <v>60</v>
      </c>
      <c r="E207">
        <f t="shared" si="4"/>
        <v>15</v>
      </c>
      <c r="F207" t="s">
        <v>7</v>
      </c>
    </row>
    <row r="208" spans="1:6" x14ac:dyDescent="0.25">
      <c r="A208" t="s">
        <v>380</v>
      </c>
      <c r="B208" t="s">
        <v>382</v>
      </c>
      <c r="C208">
        <v>36</v>
      </c>
      <c r="D208">
        <v>60</v>
      </c>
      <c r="E208">
        <f t="shared" si="4"/>
        <v>15</v>
      </c>
      <c r="F208" t="s">
        <v>7</v>
      </c>
    </row>
    <row r="209" spans="1:6" x14ac:dyDescent="0.25">
      <c r="A209" t="s">
        <v>381</v>
      </c>
      <c r="B209" t="s">
        <v>383</v>
      </c>
      <c r="C209">
        <v>36</v>
      </c>
      <c r="D209">
        <v>60</v>
      </c>
      <c r="E209">
        <f t="shared" si="4"/>
        <v>15</v>
      </c>
      <c r="F209" t="s">
        <v>7</v>
      </c>
    </row>
    <row r="210" spans="1:6" x14ac:dyDescent="0.25">
      <c r="A210" t="s">
        <v>384</v>
      </c>
      <c r="B210" t="s">
        <v>385</v>
      </c>
      <c r="C210">
        <v>36</v>
      </c>
      <c r="D210">
        <v>24</v>
      </c>
      <c r="E210">
        <f t="shared" si="4"/>
        <v>6</v>
      </c>
      <c r="F210" t="s">
        <v>7</v>
      </c>
    </row>
    <row r="211" spans="1:6" x14ac:dyDescent="0.25">
      <c r="A211" t="s">
        <v>60</v>
      </c>
      <c r="B211" t="s">
        <v>386</v>
      </c>
      <c r="C211">
        <v>24</v>
      </c>
      <c r="D211">
        <v>18</v>
      </c>
      <c r="E211">
        <f t="shared" si="4"/>
        <v>3</v>
      </c>
      <c r="F211" t="s">
        <v>7</v>
      </c>
    </row>
    <row r="212" spans="1:6" x14ac:dyDescent="0.25">
      <c r="A212" t="s">
        <v>50</v>
      </c>
      <c r="B212" t="s">
        <v>387</v>
      </c>
      <c r="C212">
        <v>24</v>
      </c>
      <c r="D212">
        <v>18</v>
      </c>
      <c r="E212">
        <f t="shared" si="4"/>
        <v>3</v>
      </c>
      <c r="F212" t="s">
        <v>7</v>
      </c>
    </row>
    <row r="213" spans="1:6" x14ac:dyDescent="0.25">
      <c r="A213" t="s">
        <v>388</v>
      </c>
      <c r="B213" t="s">
        <v>389</v>
      </c>
      <c r="C213">
        <v>24</v>
      </c>
      <c r="D213">
        <v>18</v>
      </c>
      <c r="E213">
        <f t="shared" si="4"/>
        <v>3</v>
      </c>
      <c r="F213" t="s">
        <v>7</v>
      </c>
    </row>
    <row r="214" spans="1:6" x14ac:dyDescent="0.25">
      <c r="A214" t="s">
        <v>78</v>
      </c>
      <c r="B214" t="s">
        <v>390</v>
      </c>
      <c r="C214">
        <v>24</v>
      </c>
      <c r="D214">
        <v>18</v>
      </c>
      <c r="E214">
        <f t="shared" si="4"/>
        <v>3</v>
      </c>
      <c r="F214" t="s">
        <v>7</v>
      </c>
    </row>
    <row r="215" spans="1:6" x14ac:dyDescent="0.25">
      <c r="A215" s="4" t="s">
        <v>19</v>
      </c>
      <c r="B215" t="s">
        <v>391</v>
      </c>
      <c r="C215">
        <v>48</v>
      </c>
      <c r="D215">
        <v>48</v>
      </c>
      <c r="E215">
        <f t="shared" si="4"/>
        <v>16</v>
      </c>
      <c r="F215" t="s">
        <v>7</v>
      </c>
    </row>
    <row r="216" spans="1:6" x14ac:dyDescent="0.25">
      <c r="A216" s="4" t="s">
        <v>492</v>
      </c>
      <c r="B216" t="s">
        <v>392</v>
      </c>
      <c r="C216">
        <v>48</v>
      </c>
      <c r="D216">
        <v>48</v>
      </c>
      <c r="E216">
        <f t="shared" si="4"/>
        <v>16</v>
      </c>
      <c r="F216" t="s">
        <v>7</v>
      </c>
    </row>
    <row r="217" spans="1:6" x14ac:dyDescent="0.25">
      <c r="A217" s="4" t="s">
        <v>493</v>
      </c>
      <c r="B217" t="s">
        <v>393</v>
      </c>
      <c r="C217">
        <v>48</v>
      </c>
      <c r="D217">
        <v>48</v>
      </c>
      <c r="E217">
        <f t="shared" si="4"/>
        <v>16</v>
      </c>
      <c r="F217" t="s">
        <v>7</v>
      </c>
    </row>
    <row r="218" spans="1:6" x14ac:dyDescent="0.25">
      <c r="A218" s="4" t="s">
        <v>494</v>
      </c>
      <c r="B218" t="s">
        <v>394</v>
      </c>
      <c r="C218">
        <v>48</v>
      </c>
      <c r="D218">
        <v>48</v>
      </c>
      <c r="E218">
        <f t="shared" si="4"/>
        <v>16</v>
      </c>
      <c r="F218" t="s">
        <v>7</v>
      </c>
    </row>
    <row r="219" spans="1:6" x14ac:dyDescent="0.25">
      <c r="A219" s="4" t="s">
        <v>491</v>
      </c>
      <c r="B219" t="s">
        <v>395</v>
      </c>
      <c r="C219">
        <v>48</v>
      </c>
      <c r="D219">
        <v>48</v>
      </c>
      <c r="E219">
        <f t="shared" si="4"/>
        <v>16</v>
      </c>
      <c r="F219" t="s">
        <v>7</v>
      </c>
    </row>
    <row r="220" spans="1:6" x14ac:dyDescent="0.25">
      <c r="A220" s="4" t="s">
        <v>396</v>
      </c>
      <c r="B220" t="s">
        <v>397</v>
      </c>
      <c r="C220">
        <v>48</v>
      </c>
      <c r="D220">
        <v>48</v>
      </c>
      <c r="E220">
        <f t="shared" si="4"/>
        <v>16</v>
      </c>
      <c r="F220" t="s">
        <v>7</v>
      </c>
    </row>
    <row r="221" spans="1:6" x14ac:dyDescent="0.25">
      <c r="A221" s="4" t="s">
        <v>54</v>
      </c>
      <c r="B221" t="s">
        <v>398</v>
      </c>
      <c r="C221">
        <v>48</v>
      </c>
      <c r="D221">
        <v>48</v>
      </c>
      <c r="E221">
        <f t="shared" si="4"/>
        <v>16</v>
      </c>
      <c r="F221" t="s">
        <v>7</v>
      </c>
    </row>
    <row r="222" spans="1:6" x14ac:dyDescent="0.25">
      <c r="A222" s="4" t="s">
        <v>548</v>
      </c>
      <c r="B222" t="s">
        <v>561</v>
      </c>
      <c r="C222" t="s">
        <v>563</v>
      </c>
      <c r="E222" t="s">
        <v>563</v>
      </c>
      <c r="F222" t="s">
        <v>7</v>
      </c>
    </row>
    <row r="223" spans="1:6" x14ac:dyDescent="0.25">
      <c r="A223" s="4" t="s">
        <v>562</v>
      </c>
      <c r="B223" t="s">
        <v>399</v>
      </c>
      <c r="C223">
        <v>48</v>
      </c>
      <c r="D223">
        <v>48</v>
      </c>
      <c r="E223">
        <f t="shared" si="4"/>
        <v>16</v>
      </c>
      <c r="F223" t="s">
        <v>7</v>
      </c>
    </row>
    <row r="224" spans="1:6" x14ac:dyDescent="0.25">
      <c r="A224" s="4" t="s">
        <v>27</v>
      </c>
      <c r="B224" t="s">
        <v>400</v>
      </c>
      <c r="C224">
        <v>48</v>
      </c>
      <c r="D224">
        <v>48</v>
      </c>
      <c r="E224">
        <f t="shared" si="4"/>
        <v>16</v>
      </c>
      <c r="F224" t="s">
        <v>7</v>
      </c>
    </row>
    <row r="225" spans="1:6" x14ac:dyDescent="0.25">
      <c r="A225" s="4" t="s">
        <v>401</v>
      </c>
      <c r="B225" t="s">
        <v>402</v>
      </c>
      <c r="C225">
        <v>48</v>
      </c>
      <c r="D225">
        <v>48</v>
      </c>
      <c r="E225">
        <f t="shared" si="4"/>
        <v>16</v>
      </c>
      <c r="F225" t="s">
        <v>7</v>
      </c>
    </row>
    <row r="226" spans="1:6" x14ac:dyDescent="0.25">
      <c r="A226" s="4" t="s">
        <v>42</v>
      </c>
      <c r="B226" t="s">
        <v>355</v>
      </c>
      <c r="C226">
        <v>48</v>
      </c>
      <c r="D226">
        <v>48</v>
      </c>
      <c r="E226">
        <f t="shared" si="4"/>
        <v>16</v>
      </c>
      <c r="F226" t="s">
        <v>7</v>
      </c>
    </row>
    <row r="227" spans="1:6" x14ac:dyDescent="0.25">
      <c r="A227" s="4" t="s">
        <v>21</v>
      </c>
      <c r="B227" t="s">
        <v>356</v>
      </c>
      <c r="C227">
        <v>48</v>
      </c>
      <c r="D227">
        <v>48</v>
      </c>
      <c r="E227">
        <f>C227*D227/144</f>
        <v>16</v>
      </c>
      <c r="F227" t="s">
        <v>7</v>
      </c>
    </row>
    <row r="228" spans="1:6" x14ac:dyDescent="0.25">
      <c r="A228" s="4" t="s">
        <v>501</v>
      </c>
      <c r="B228" t="s">
        <v>502</v>
      </c>
      <c r="C228">
        <v>48</v>
      </c>
      <c r="D228">
        <v>48</v>
      </c>
      <c r="E228">
        <f t="shared" ref="E228:E234" si="5">C228*D228/144</f>
        <v>16</v>
      </c>
      <c r="F228" t="s">
        <v>7</v>
      </c>
    </row>
    <row r="229" spans="1:6" x14ac:dyDescent="0.25">
      <c r="A229" s="4" t="s">
        <v>503</v>
      </c>
      <c r="B229" t="s">
        <v>504</v>
      </c>
      <c r="C229">
        <v>48</v>
      </c>
      <c r="D229">
        <v>48</v>
      </c>
      <c r="E229">
        <f t="shared" si="5"/>
        <v>16</v>
      </c>
      <c r="F229" t="s">
        <v>7</v>
      </c>
    </row>
    <row r="230" spans="1:6" x14ac:dyDescent="0.25">
      <c r="A230" s="4" t="s">
        <v>505</v>
      </c>
      <c r="B230" t="s">
        <v>506</v>
      </c>
      <c r="C230">
        <v>48</v>
      </c>
      <c r="D230">
        <v>48</v>
      </c>
      <c r="E230">
        <f t="shared" si="5"/>
        <v>16</v>
      </c>
      <c r="F230" t="s">
        <v>7</v>
      </c>
    </row>
    <row r="231" spans="1:6" x14ac:dyDescent="0.25">
      <c r="A231" s="4" t="s">
        <v>22</v>
      </c>
      <c r="B231" t="s">
        <v>359</v>
      </c>
      <c r="C231">
        <v>48</v>
      </c>
      <c r="D231">
        <v>48</v>
      </c>
      <c r="E231">
        <f t="shared" si="5"/>
        <v>16</v>
      </c>
      <c r="F231" t="s">
        <v>7</v>
      </c>
    </row>
    <row r="232" spans="1:6" x14ac:dyDescent="0.25">
      <c r="A232" s="4" t="s">
        <v>495</v>
      </c>
      <c r="B232" t="s">
        <v>496</v>
      </c>
      <c r="C232">
        <v>48</v>
      </c>
      <c r="D232">
        <v>48</v>
      </c>
      <c r="E232">
        <f t="shared" si="5"/>
        <v>16</v>
      </c>
      <c r="F232" t="s">
        <v>7</v>
      </c>
    </row>
    <row r="233" spans="1:6" x14ac:dyDescent="0.25">
      <c r="A233" s="4" t="s">
        <v>497</v>
      </c>
      <c r="B233" t="s">
        <v>498</v>
      </c>
      <c r="C233">
        <v>48</v>
      </c>
      <c r="D233">
        <v>48</v>
      </c>
      <c r="E233">
        <f t="shared" si="5"/>
        <v>16</v>
      </c>
      <c r="F233" t="s">
        <v>7</v>
      </c>
    </row>
    <row r="234" spans="1:6" x14ac:dyDescent="0.25">
      <c r="A234" s="4" t="s">
        <v>499</v>
      </c>
      <c r="B234" t="s">
        <v>500</v>
      </c>
      <c r="C234">
        <v>48</v>
      </c>
      <c r="D234">
        <v>48</v>
      </c>
      <c r="E234">
        <f t="shared" si="5"/>
        <v>16</v>
      </c>
      <c r="F234" t="s">
        <v>7</v>
      </c>
    </row>
    <row r="235" spans="1:6" x14ac:dyDescent="0.25">
      <c r="A235" s="4" t="s">
        <v>531</v>
      </c>
      <c r="B235" t="s">
        <v>541</v>
      </c>
      <c r="C235">
        <v>48</v>
      </c>
      <c r="D235">
        <v>48</v>
      </c>
      <c r="E235">
        <f t="shared" si="4"/>
        <v>16</v>
      </c>
      <c r="F235" t="s">
        <v>7</v>
      </c>
    </row>
    <row r="236" spans="1:6" x14ac:dyDescent="0.25">
      <c r="A236" s="4" t="s">
        <v>533</v>
      </c>
      <c r="B236" t="s">
        <v>542</v>
      </c>
      <c r="C236">
        <v>48</v>
      </c>
      <c r="D236">
        <v>48</v>
      </c>
      <c r="E236">
        <f t="shared" si="4"/>
        <v>16</v>
      </c>
      <c r="F236" t="s">
        <v>7</v>
      </c>
    </row>
    <row r="237" spans="1:6" x14ac:dyDescent="0.25">
      <c r="A237" s="4" t="s">
        <v>530</v>
      </c>
      <c r="B237" t="s">
        <v>543</v>
      </c>
      <c r="C237">
        <v>48</v>
      </c>
      <c r="D237">
        <v>48</v>
      </c>
      <c r="E237">
        <f>C237*D237/144</f>
        <v>16</v>
      </c>
      <c r="F237" t="s">
        <v>7</v>
      </c>
    </row>
    <row r="238" spans="1:6" x14ac:dyDescent="0.25">
      <c r="A238" s="4" t="s">
        <v>532</v>
      </c>
      <c r="B238" t="s">
        <v>544</v>
      </c>
      <c r="C238">
        <v>48</v>
      </c>
      <c r="D238">
        <v>48</v>
      </c>
      <c r="E238">
        <f>C238*D238/144</f>
        <v>16</v>
      </c>
      <c r="F238" t="s">
        <v>7</v>
      </c>
    </row>
    <row r="239" spans="1:6" x14ac:dyDescent="0.25">
      <c r="A239" t="s">
        <v>64</v>
      </c>
      <c r="B239" t="s">
        <v>403</v>
      </c>
      <c r="C239">
        <v>48</v>
      </c>
      <c r="D239">
        <v>48</v>
      </c>
      <c r="E239">
        <f t="shared" si="4"/>
        <v>16</v>
      </c>
      <c r="F239" t="s">
        <v>7</v>
      </c>
    </row>
    <row r="240" spans="1:6" x14ac:dyDescent="0.25">
      <c r="A240" t="s">
        <v>29</v>
      </c>
      <c r="B240" t="s">
        <v>404</v>
      </c>
      <c r="C240">
        <v>48</v>
      </c>
      <c r="D240">
        <v>48</v>
      </c>
      <c r="E240">
        <f t="shared" si="4"/>
        <v>16</v>
      </c>
      <c r="F240" t="s">
        <v>7</v>
      </c>
    </row>
    <row r="241" spans="1:6" x14ac:dyDescent="0.25">
      <c r="A241" t="s">
        <v>405</v>
      </c>
      <c r="B241" t="s">
        <v>406</v>
      </c>
      <c r="C241">
        <v>24</v>
      </c>
      <c r="D241">
        <v>18</v>
      </c>
      <c r="E241">
        <f t="shared" si="4"/>
        <v>3</v>
      </c>
      <c r="F241" t="s">
        <v>7</v>
      </c>
    </row>
    <row r="242" spans="1:6" x14ac:dyDescent="0.25">
      <c r="A242" t="s">
        <v>66</v>
      </c>
      <c r="B242" t="s">
        <v>407</v>
      </c>
      <c r="C242">
        <v>54</v>
      </c>
      <c r="D242">
        <v>48</v>
      </c>
      <c r="E242">
        <f t="shared" si="4"/>
        <v>18</v>
      </c>
      <c r="F242" t="s">
        <v>7</v>
      </c>
    </row>
    <row r="243" spans="1:6" x14ac:dyDescent="0.25">
      <c r="A243" t="s">
        <v>408</v>
      </c>
      <c r="B243" t="s">
        <v>409</v>
      </c>
      <c r="C243">
        <v>66</v>
      </c>
      <c r="D243">
        <v>30</v>
      </c>
      <c r="E243">
        <f t="shared" si="4"/>
        <v>13.75</v>
      </c>
      <c r="F243" t="s">
        <v>7</v>
      </c>
    </row>
    <row r="244" spans="1:6" x14ac:dyDescent="0.25">
      <c r="A244" t="s">
        <v>410</v>
      </c>
      <c r="B244" t="s">
        <v>411</v>
      </c>
      <c r="C244">
        <v>12</v>
      </c>
      <c r="D244">
        <v>18</v>
      </c>
      <c r="E244">
        <f t="shared" si="4"/>
        <v>1.5</v>
      </c>
      <c r="F244" t="s">
        <v>7</v>
      </c>
    </row>
    <row r="245" spans="1:6" x14ac:dyDescent="0.25">
      <c r="A245" t="s">
        <v>412</v>
      </c>
      <c r="B245" t="s">
        <v>413</v>
      </c>
      <c r="C245" t="s">
        <v>80</v>
      </c>
      <c r="D245">
        <v>12</v>
      </c>
      <c r="E245" t="e">
        <f t="shared" si="4"/>
        <v>#VALUE!</v>
      </c>
      <c r="F245" t="s">
        <v>7</v>
      </c>
    </row>
    <row r="246" spans="1:6" x14ac:dyDescent="0.25">
      <c r="A246" t="s">
        <v>414</v>
      </c>
      <c r="B246" t="s">
        <v>413</v>
      </c>
      <c r="C246" t="s">
        <v>80</v>
      </c>
      <c r="D246">
        <v>15</v>
      </c>
      <c r="E246" t="e">
        <f t="shared" si="4"/>
        <v>#VALUE!</v>
      </c>
      <c r="F246" t="s">
        <v>7</v>
      </c>
    </row>
    <row r="247" spans="1:6" x14ac:dyDescent="0.25">
      <c r="A247" t="s">
        <v>534</v>
      </c>
      <c r="B247" t="s">
        <v>535</v>
      </c>
      <c r="C247">
        <v>48</v>
      </c>
      <c r="D247">
        <v>48</v>
      </c>
      <c r="E247">
        <f t="shared" si="4"/>
        <v>16</v>
      </c>
      <c r="F247" t="s">
        <v>7</v>
      </c>
    </row>
    <row r="248" spans="1:6" x14ac:dyDescent="0.25">
      <c r="A248" t="s">
        <v>537</v>
      </c>
      <c r="B248" t="s">
        <v>536</v>
      </c>
      <c r="C248">
        <v>48</v>
      </c>
      <c r="D248">
        <v>48</v>
      </c>
      <c r="E248">
        <f t="shared" ref="E248" si="6">C248*D248/144</f>
        <v>16</v>
      </c>
      <c r="F248" t="s">
        <v>7</v>
      </c>
    </row>
    <row r="249" spans="1:6" x14ac:dyDescent="0.25">
      <c r="A249" t="s">
        <v>415</v>
      </c>
      <c r="B249" t="s">
        <v>416</v>
      </c>
      <c r="C249">
        <v>48</v>
      </c>
      <c r="D249">
        <v>12</v>
      </c>
      <c r="E249">
        <f t="shared" si="4"/>
        <v>4</v>
      </c>
      <c r="F249" t="s">
        <v>7</v>
      </c>
    </row>
    <row r="250" spans="1:6" x14ac:dyDescent="0.25">
      <c r="A250" t="s">
        <v>417</v>
      </c>
      <c r="B250" t="s">
        <v>418</v>
      </c>
      <c r="C250">
        <v>48</v>
      </c>
      <c r="D250">
        <v>12</v>
      </c>
      <c r="E250">
        <f t="shared" si="4"/>
        <v>4</v>
      </c>
      <c r="F250" t="s">
        <v>7</v>
      </c>
    </row>
    <row r="251" spans="1:6" x14ac:dyDescent="0.25">
      <c r="A251" t="s">
        <v>419</v>
      </c>
      <c r="B251" t="s">
        <v>420</v>
      </c>
      <c r="C251">
        <v>48</v>
      </c>
      <c r="D251">
        <v>48</v>
      </c>
      <c r="E251">
        <f t="shared" si="4"/>
        <v>16</v>
      </c>
      <c r="F251" t="s">
        <v>7</v>
      </c>
    </row>
    <row r="252" spans="1:6" x14ac:dyDescent="0.25">
      <c r="A252" t="s">
        <v>421</v>
      </c>
      <c r="B252" t="s">
        <v>422</v>
      </c>
      <c r="C252">
        <v>48</v>
      </c>
      <c r="D252">
        <v>48</v>
      </c>
      <c r="E252">
        <f t="shared" si="4"/>
        <v>16</v>
      </c>
      <c r="F252" t="s">
        <v>7</v>
      </c>
    </row>
    <row r="253" spans="1:6" x14ac:dyDescent="0.25">
      <c r="A253" t="s">
        <v>423</v>
      </c>
      <c r="B253" t="s">
        <v>424</v>
      </c>
      <c r="C253">
        <v>72</v>
      </c>
      <c r="D253">
        <v>96</v>
      </c>
      <c r="E253">
        <f t="shared" si="4"/>
        <v>48</v>
      </c>
      <c r="F253" t="s">
        <v>7</v>
      </c>
    </row>
    <row r="254" spans="1:6" x14ac:dyDescent="0.25">
      <c r="A254" t="s">
        <v>425</v>
      </c>
      <c r="B254" t="s">
        <v>426</v>
      </c>
      <c r="C254">
        <v>48</v>
      </c>
      <c r="D254">
        <v>48</v>
      </c>
      <c r="E254">
        <f t="shared" si="4"/>
        <v>16</v>
      </c>
      <c r="F254" t="s">
        <v>7</v>
      </c>
    </row>
    <row r="255" spans="1:6" x14ac:dyDescent="0.25">
      <c r="A255" t="s">
        <v>427</v>
      </c>
      <c r="B255" t="s">
        <v>428</v>
      </c>
      <c r="C255">
        <v>48</v>
      </c>
      <c r="D255">
        <v>48</v>
      </c>
      <c r="E255">
        <f t="shared" si="4"/>
        <v>16</v>
      </c>
      <c r="F255" t="s">
        <v>7</v>
      </c>
    </row>
    <row r="256" spans="1:6" x14ac:dyDescent="0.25">
      <c r="A256" t="s">
        <v>429</v>
      </c>
      <c r="B256" t="s">
        <v>430</v>
      </c>
      <c r="C256">
        <v>48</v>
      </c>
      <c r="D256">
        <v>48</v>
      </c>
      <c r="E256">
        <f t="shared" si="4"/>
        <v>16</v>
      </c>
      <c r="F256" t="s">
        <v>7</v>
      </c>
    </row>
    <row r="257" spans="1:6" x14ac:dyDescent="0.25">
      <c r="A257" t="s">
        <v>431</v>
      </c>
      <c r="B257" t="s">
        <v>539</v>
      </c>
      <c r="C257">
        <v>48</v>
      </c>
      <c r="D257">
        <v>48</v>
      </c>
      <c r="E257">
        <f t="shared" si="4"/>
        <v>16</v>
      </c>
      <c r="F257" t="s">
        <v>7</v>
      </c>
    </row>
    <row r="258" spans="1:6" x14ac:dyDescent="0.25">
      <c r="A258" t="s">
        <v>538</v>
      </c>
      <c r="B258" t="s">
        <v>540</v>
      </c>
      <c r="C258">
        <v>48</v>
      </c>
      <c r="D258">
        <v>48</v>
      </c>
      <c r="E258">
        <f t="shared" si="4"/>
        <v>16</v>
      </c>
      <c r="F258" t="s">
        <v>7</v>
      </c>
    </row>
    <row r="259" spans="1:6" x14ac:dyDescent="0.25">
      <c r="A259" t="s">
        <v>432</v>
      </c>
      <c r="B259" t="s">
        <v>433</v>
      </c>
      <c r="C259">
        <v>48</v>
      </c>
      <c r="D259">
        <v>48</v>
      </c>
      <c r="E259">
        <f t="shared" si="4"/>
        <v>16</v>
      </c>
      <c r="F259" t="s">
        <v>7</v>
      </c>
    </row>
    <row r="260" spans="1:6" x14ac:dyDescent="0.25">
      <c r="A260" t="s">
        <v>434</v>
      </c>
      <c r="B260" t="s">
        <v>435</v>
      </c>
      <c r="C260">
        <v>36</v>
      </c>
      <c r="D260">
        <v>18</v>
      </c>
      <c r="E260">
        <f t="shared" si="4"/>
        <v>4.5</v>
      </c>
      <c r="F260" t="s">
        <v>7</v>
      </c>
    </row>
    <row r="261" spans="1:6" x14ac:dyDescent="0.25">
      <c r="A261" t="s">
        <v>436</v>
      </c>
      <c r="B261" t="s">
        <v>437</v>
      </c>
      <c r="C261">
        <v>48</v>
      </c>
      <c r="D261">
        <v>48</v>
      </c>
      <c r="E261">
        <f t="shared" si="4"/>
        <v>16</v>
      </c>
      <c r="F261" t="s">
        <v>7</v>
      </c>
    </row>
    <row r="262" spans="1:6" x14ac:dyDescent="0.25">
      <c r="A262" t="s">
        <v>52</v>
      </c>
      <c r="B262" t="s">
        <v>438</v>
      </c>
      <c r="C262">
        <v>48</v>
      </c>
      <c r="D262">
        <v>48</v>
      </c>
      <c r="E262">
        <f t="shared" si="4"/>
        <v>16</v>
      </c>
      <c r="F262" t="s">
        <v>7</v>
      </c>
    </row>
    <row r="263" spans="1:6" x14ac:dyDescent="0.25">
      <c r="A263" t="s">
        <v>439</v>
      </c>
      <c r="B263" t="s">
        <v>440</v>
      </c>
      <c r="C263">
        <v>48</v>
      </c>
      <c r="D263">
        <v>48</v>
      </c>
      <c r="E263">
        <f t="shared" si="4"/>
        <v>16</v>
      </c>
      <c r="F263" t="s">
        <v>7</v>
      </c>
    </row>
    <row r="264" spans="1:6" x14ac:dyDescent="0.25">
      <c r="A264" t="s">
        <v>76</v>
      </c>
      <c r="B264" t="s">
        <v>472</v>
      </c>
      <c r="C264">
        <v>48</v>
      </c>
      <c r="D264">
        <v>48</v>
      </c>
      <c r="E264">
        <f t="shared" si="4"/>
        <v>16</v>
      </c>
      <c r="F264" t="s">
        <v>7</v>
      </c>
    </row>
    <row r="265" spans="1:6" x14ac:dyDescent="0.25">
      <c r="A265" t="s">
        <v>25</v>
      </c>
      <c r="B265" t="s">
        <v>471</v>
      </c>
      <c r="C265">
        <v>48</v>
      </c>
      <c r="D265">
        <v>48</v>
      </c>
      <c r="E265">
        <f>C265*D265/144</f>
        <v>16</v>
      </c>
      <c r="F265" t="s">
        <v>7</v>
      </c>
    </row>
    <row r="266" spans="1:6" x14ac:dyDescent="0.25">
      <c r="A266" t="s">
        <v>441</v>
      </c>
      <c r="B266" t="s">
        <v>442</v>
      </c>
      <c r="C266">
        <v>48</v>
      </c>
      <c r="D266">
        <v>48</v>
      </c>
      <c r="E266">
        <f t="shared" si="4"/>
        <v>16</v>
      </c>
      <c r="F266" t="s">
        <v>7</v>
      </c>
    </row>
    <row r="267" spans="1:6" x14ac:dyDescent="0.25">
      <c r="A267" t="s">
        <v>443</v>
      </c>
      <c r="B267" t="s">
        <v>444</v>
      </c>
      <c r="C267">
        <v>48</v>
      </c>
      <c r="D267">
        <v>48</v>
      </c>
      <c r="E267">
        <f t="shared" si="4"/>
        <v>16</v>
      </c>
      <c r="F267" t="s">
        <v>7</v>
      </c>
    </row>
    <row r="268" spans="1:6" x14ac:dyDescent="0.25">
      <c r="A268" t="s">
        <v>445</v>
      </c>
      <c r="B268" t="s">
        <v>446</v>
      </c>
      <c r="C268">
        <v>48</v>
      </c>
      <c r="D268">
        <v>48</v>
      </c>
      <c r="E268">
        <f t="shared" si="4"/>
        <v>16</v>
      </c>
      <c r="F268" t="s">
        <v>7</v>
      </c>
    </row>
    <row r="269" spans="1:6" x14ac:dyDescent="0.25">
      <c r="A269" t="s">
        <v>447</v>
      </c>
      <c r="B269" t="s">
        <v>448</v>
      </c>
      <c r="C269">
        <v>48</v>
      </c>
      <c r="D269">
        <v>48</v>
      </c>
      <c r="E269">
        <f t="shared" si="4"/>
        <v>16</v>
      </c>
      <c r="F269" t="s">
        <v>7</v>
      </c>
    </row>
    <row r="270" spans="1:6" x14ac:dyDescent="0.25">
      <c r="A270" t="s">
        <v>449</v>
      </c>
      <c r="B270" t="s">
        <v>450</v>
      </c>
      <c r="C270">
        <v>42</v>
      </c>
      <c r="D270">
        <v>36</v>
      </c>
      <c r="E270">
        <f t="shared" si="4"/>
        <v>10.5</v>
      </c>
      <c r="F270" t="s">
        <v>7</v>
      </c>
    </row>
    <row r="271" spans="1:6" x14ac:dyDescent="0.25">
      <c r="A271" t="s">
        <v>451</v>
      </c>
      <c r="B271" t="s">
        <v>452</v>
      </c>
      <c r="C271">
        <v>36</v>
      </c>
      <c r="D271">
        <v>30</v>
      </c>
      <c r="E271">
        <f t="shared" si="4"/>
        <v>7.5</v>
      </c>
      <c r="F271" t="s">
        <v>7</v>
      </c>
    </row>
    <row r="272" spans="1:6" x14ac:dyDescent="0.25">
      <c r="A272" t="s">
        <v>453</v>
      </c>
      <c r="B272" t="s">
        <v>454</v>
      </c>
      <c r="C272">
        <v>48</v>
      </c>
      <c r="D272">
        <v>24</v>
      </c>
      <c r="E272">
        <f t="shared" si="4"/>
        <v>8</v>
      </c>
      <c r="F272" t="s">
        <v>7</v>
      </c>
    </row>
    <row r="273" spans="1:6" x14ac:dyDescent="0.25">
      <c r="A273" t="s">
        <v>455</v>
      </c>
      <c r="B273" t="s">
        <v>456</v>
      </c>
      <c r="C273">
        <v>48</v>
      </c>
      <c r="D273">
        <v>48</v>
      </c>
      <c r="E273">
        <f t="shared" si="4"/>
        <v>16</v>
      </c>
      <c r="F273" t="s">
        <v>7</v>
      </c>
    </row>
    <row r="274" spans="1:6" x14ac:dyDescent="0.25">
      <c r="A274" t="s">
        <v>457</v>
      </c>
      <c r="B274" t="s">
        <v>459</v>
      </c>
      <c r="C274">
        <v>48</v>
      </c>
      <c r="D274">
        <v>48</v>
      </c>
      <c r="E274">
        <f t="shared" si="4"/>
        <v>16</v>
      </c>
      <c r="F274" t="s">
        <v>7</v>
      </c>
    </row>
    <row r="275" spans="1:6" x14ac:dyDescent="0.25">
      <c r="A275" t="s">
        <v>458</v>
      </c>
      <c r="B275" t="s">
        <v>460</v>
      </c>
      <c r="C275">
        <v>48</v>
      </c>
      <c r="D275">
        <v>48</v>
      </c>
      <c r="E275">
        <f t="shared" si="4"/>
        <v>16</v>
      </c>
      <c r="F275" t="s">
        <v>7</v>
      </c>
    </row>
    <row r="276" spans="1:6" x14ac:dyDescent="0.25">
      <c r="A276" t="s">
        <v>461</v>
      </c>
      <c r="B276" t="s">
        <v>462</v>
      </c>
      <c r="C276">
        <v>48</v>
      </c>
      <c r="D276">
        <v>48</v>
      </c>
      <c r="E276">
        <f t="shared" ref="E276:E280" si="7">C276*D276/144</f>
        <v>16</v>
      </c>
      <c r="F276" t="s">
        <v>7</v>
      </c>
    </row>
    <row r="277" spans="1:6" x14ac:dyDescent="0.25">
      <c r="A277" t="s">
        <v>463</v>
      </c>
      <c r="B277" t="s">
        <v>464</v>
      </c>
      <c r="C277">
        <v>48</v>
      </c>
      <c r="D277">
        <v>48</v>
      </c>
      <c r="E277">
        <f t="shared" si="7"/>
        <v>16</v>
      </c>
      <c r="F277" t="s">
        <v>7</v>
      </c>
    </row>
    <row r="278" spans="1:6" x14ac:dyDescent="0.25">
      <c r="A278" t="s">
        <v>467</v>
      </c>
      <c r="B278" t="s">
        <v>468</v>
      </c>
      <c r="C278">
        <v>48</v>
      </c>
      <c r="D278">
        <v>48</v>
      </c>
      <c r="E278">
        <f t="shared" si="7"/>
        <v>16</v>
      </c>
      <c r="F278" t="s">
        <v>7</v>
      </c>
    </row>
    <row r="279" spans="1:6" x14ac:dyDescent="0.25">
      <c r="A279" t="s">
        <v>465</v>
      </c>
      <c r="B279" t="s">
        <v>466</v>
      </c>
      <c r="C279">
        <v>48</v>
      </c>
      <c r="D279">
        <v>48</v>
      </c>
      <c r="E279">
        <f t="shared" si="7"/>
        <v>16</v>
      </c>
      <c r="F279" t="s">
        <v>7</v>
      </c>
    </row>
    <row r="280" spans="1:6" x14ac:dyDescent="0.25">
      <c r="A280" t="s">
        <v>469</v>
      </c>
      <c r="B280" t="s">
        <v>470</v>
      </c>
      <c r="C280">
        <v>24</v>
      </c>
      <c r="D280">
        <v>18</v>
      </c>
      <c r="E280">
        <f t="shared" si="7"/>
        <v>3</v>
      </c>
      <c r="F280" t="s">
        <v>7</v>
      </c>
    </row>
  </sheetData>
  <mergeCells count="3">
    <mergeCell ref="C1:D1"/>
    <mergeCell ref="A1:A2"/>
    <mergeCell ref="B1:B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ECD1-544C-462E-A898-E317B908FC5C}">
  <dimension ref="A1:F18"/>
  <sheetViews>
    <sheetView workbookViewId="0">
      <selection activeCell="C7" activeCellId="2" sqref="C4 C5 C7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9" si="0">C3*E3</f>
        <v>32</v>
      </c>
    </row>
    <row r="4" spans="1:6" x14ac:dyDescent="0.25">
      <c r="A4" s="6" t="s">
        <v>30</v>
      </c>
      <c r="B4" t="str">
        <f>VLOOKUP(A4,'SIGN LIST'!A:B,2,FALSE)</f>
        <v>"END ROAD WORK"</v>
      </c>
      <c r="C4" s="6">
        <v>2</v>
      </c>
      <c r="D4" t="str">
        <f>VLOOKUP(A4,'SIGN LIST'!A:F,6,FALSE)</f>
        <v>B</v>
      </c>
      <c r="E4">
        <f>VLOOKUP(A4,'SIGN LIST'!A:F,5,FALSE)</f>
        <v>8</v>
      </c>
      <c r="F4">
        <f t="shared" si="0"/>
        <v>16</v>
      </c>
    </row>
    <row r="5" spans="1:6" x14ac:dyDescent="0.25">
      <c r="A5" s="6" t="s">
        <v>18</v>
      </c>
      <c r="B5" t="str">
        <f>VLOOKUP(A5,'SIGN LIST'!A:B,2,FALSE)</f>
        <v>SPEED LIMIT</v>
      </c>
      <c r="C5" s="6">
        <v>4</v>
      </c>
      <c r="D5" t="str">
        <f>VLOOKUP(A5,'SIGN LIST'!A:F,6,FALSE)</f>
        <v>B</v>
      </c>
      <c r="E5">
        <f>VLOOKUP(A5,'SIGN LIST'!A:F,5,FALSE)</f>
        <v>20</v>
      </c>
      <c r="F5">
        <f t="shared" si="0"/>
        <v>80</v>
      </c>
    </row>
    <row r="6" spans="1:6" x14ac:dyDescent="0.25">
      <c r="A6" s="3" t="s">
        <v>23</v>
      </c>
      <c r="B6" t="str">
        <f>VLOOKUP(A6,'SIGN LIST'!A:B,2,FALSE)</f>
        <v>Left lane ends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6" t="s">
        <v>24</v>
      </c>
      <c r="B7" t="str">
        <f>VLOOKUP(A7,'SIGN LIST'!A:B,2,FALSE)</f>
        <v>"WORK ZONE BEGINS"</v>
      </c>
      <c r="C7" s="6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21</v>
      </c>
      <c r="B8" t="str">
        <f>VLOOKUP(A8,'SIGN LIST'!A:B,2,FALSE)</f>
        <v>"LEFT LANE CLOSED AHEAD"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28</v>
      </c>
      <c r="B9" t="str">
        <f>VLOOKUP(A9,'SIGN LIST'!A:B,2,FALSE)</f>
        <v>"REDUCED SPEED ZONE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256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19DD-0B14-4545-87C9-D9B1E9046782}">
  <dimension ref="A1:F18"/>
  <sheetViews>
    <sheetView workbookViewId="0">
      <selection activeCell="C4" sqref="C4:C6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9" si="0">C3*E3</f>
        <v>32</v>
      </c>
    </row>
    <row r="4" spans="1:6" x14ac:dyDescent="0.25">
      <c r="A4" s="6" t="s">
        <v>30</v>
      </c>
      <c r="B4" t="str">
        <f>VLOOKUP(A4,'SIGN LIST'!A:B,2,FALSE)</f>
        <v>"END ROAD WORK"</v>
      </c>
      <c r="C4" s="6">
        <v>2</v>
      </c>
      <c r="D4" t="str">
        <f>VLOOKUP(A4,'SIGN LIST'!A:F,6,FALSE)</f>
        <v>B</v>
      </c>
      <c r="E4">
        <f>VLOOKUP(A4,'SIGN LIST'!A:F,5,FALSE)</f>
        <v>8</v>
      </c>
      <c r="F4">
        <f t="shared" si="0"/>
        <v>16</v>
      </c>
    </row>
    <row r="5" spans="1:6" x14ac:dyDescent="0.25">
      <c r="A5" s="6" t="s">
        <v>18</v>
      </c>
      <c r="B5" t="str">
        <f>VLOOKUP(A5,'SIGN LIST'!A:B,2,FALSE)</f>
        <v>SPEED LIMIT</v>
      </c>
      <c r="C5" s="6">
        <v>2</v>
      </c>
      <c r="D5" t="str">
        <f>VLOOKUP(A5,'SIGN LIST'!A:F,6,FALSE)</f>
        <v>B</v>
      </c>
      <c r="E5">
        <f>VLOOKUP(A5,'SIGN LIST'!A:F,5,FALSE)</f>
        <v>20</v>
      </c>
      <c r="F5">
        <f t="shared" si="0"/>
        <v>40</v>
      </c>
    </row>
    <row r="6" spans="1:6" x14ac:dyDescent="0.25">
      <c r="A6" s="6" t="s">
        <v>24</v>
      </c>
      <c r="B6" t="str">
        <f>VLOOKUP(A6,'SIGN LIST'!A:B,2,FALSE)</f>
        <v>"WORK ZONE BEGINS"</v>
      </c>
      <c r="C6" s="6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43</v>
      </c>
      <c r="B7" t="str">
        <f>VLOOKUP(A7,'SIGN LIST'!A:B,2,FALSE)</f>
        <v>"CENTER &amp; LEFT LANE CLOSED AHEAD"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23</v>
      </c>
      <c r="B8" t="str">
        <f>VLOOKUP(A8,'SIGN LIST'!A:B,2,FALSE)</f>
        <v>Left lane ends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565</v>
      </c>
      <c r="B9" t="str">
        <f>VLOOKUP(A9,'SIGN LIST'!A:B,2,FALSE)</f>
        <v>"CENTER LANE CLOSED AHEAD"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168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3392-2A93-467D-A931-A7205C6F387F}">
  <dimension ref="A1:F18"/>
  <sheetViews>
    <sheetView workbookViewId="0">
      <selection activeCell="C4" sqref="C4:C6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10" si="0">C3*E3</f>
        <v>32</v>
      </c>
    </row>
    <row r="4" spans="1:6" x14ac:dyDescent="0.25">
      <c r="A4" s="6" t="s">
        <v>30</v>
      </c>
      <c r="B4" t="str">
        <f>VLOOKUP(A4,'SIGN LIST'!A:B,2,FALSE)</f>
        <v>"END ROAD WORK"</v>
      </c>
      <c r="C4" s="6">
        <v>2</v>
      </c>
      <c r="D4" t="str">
        <f>VLOOKUP(A4,'SIGN LIST'!A:F,6,FALSE)</f>
        <v>B</v>
      </c>
      <c r="E4">
        <f>VLOOKUP(A4,'SIGN LIST'!A:F,5,FALSE)</f>
        <v>8</v>
      </c>
      <c r="F4">
        <f t="shared" si="0"/>
        <v>16</v>
      </c>
    </row>
    <row r="5" spans="1:6" x14ac:dyDescent="0.25">
      <c r="A5" s="6" t="s">
        <v>18</v>
      </c>
      <c r="B5" t="str">
        <f>VLOOKUP(A5,'SIGN LIST'!A:B,2,FALSE)</f>
        <v>SPEED LIMIT</v>
      </c>
      <c r="C5" s="6">
        <v>3</v>
      </c>
      <c r="D5" t="str">
        <f>VLOOKUP(A5,'SIGN LIST'!A:F,6,FALSE)</f>
        <v>B</v>
      </c>
      <c r="E5">
        <f>VLOOKUP(A5,'SIGN LIST'!A:F,5,FALSE)</f>
        <v>20</v>
      </c>
      <c r="F5">
        <f t="shared" si="0"/>
        <v>60</v>
      </c>
    </row>
    <row r="6" spans="1:6" x14ac:dyDescent="0.25">
      <c r="A6" s="6" t="s">
        <v>24</v>
      </c>
      <c r="B6" t="str">
        <f>VLOOKUP(A6,'SIGN LIST'!A:B,2,FALSE)</f>
        <v>"WORK ZONE BEGINS"</v>
      </c>
      <c r="C6" s="6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43</v>
      </c>
      <c r="B7" t="str">
        <f>VLOOKUP(A7,'SIGN LIST'!A:B,2,FALSE)</f>
        <v>"CENTER &amp; LEFT LANE CLOSED AHEAD"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23</v>
      </c>
      <c r="B8" t="str">
        <f>VLOOKUP(A8,'SIGN LIST'!A:B,2,FALSE)</f>
        <v>Left lane ends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565</v>
      </c>
      <c r="B9" t="str">
        <f>VLOOKUP(A9,'SIGN LIST'!A:B,2,FALSE)</f>
        <v>"CENTER LANE CLOSED AHEAD"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28</v>
      </c>
      <c r="B10" t="str">
        <f>VLOOKUP(A10,'SIGN LIST'!A:B,2,FALSE)</f>
        <v>"REDUCED SPEED ZONE AHEAD"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204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0C2C-A86A-4EAD-BDE7-EE89DE14261E}">
  <dimension ref="A1:F18"/>
  <sheetViews>
    <sheetView workbookViewId="0">
      <selection activeCell="C6" sqref="C6:C8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578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8" si="0">C3*E3</f>
        <v>32</v>
      </c>
    </row>
    <row r="4" spans="1:6" x14ac:dyDescent="0.25">
      <c r="A4" s="3" t="s">
        <v>43</v>
      </c>
      <c r="B4" t="str">
        <f>VLOOKUP(A4,'SIGN LIST'!A:B,2,FALSE)</f>
        <v>"CENTER &amp; LEFT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si="0"/>
        <v>32</v>
      </c>
    </row>
    <row r="5" spans="1:6" x14ac:dyDescent="0.25">
      <c r="A5" s="3" t="s">
        <v>23</v>
      </c>
      <c r="B5" t="str">
        <f>VLOOKUP(A5,'SIGN LIST'!A:B,2,FALSE)</f>
        <v>Left lane ends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6" t="s">
        <v>24</v>
      </c>
      <c r="B6" t="str">
        <f>VLOOKUP(A6,'SIGN LIST'!A:B,2,FALSE)</f>
        <v>"WORK ZONE BEGINS"</v>
      </c>
      <c r="C6" s="6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6" t="s">
        <v>18</v>
      </c>
      <c r="B7" t="str">
        <f>VLOOKUP(A7,'SIGN LIST'!A:B,2,FALSE)</f>
        <v>SPEED LIMIT</v>
      </c>
      <c r="C7" s="6">
        <v>2</v>
      </c>
      <c r="D7" t="str">
        <f>VLOOKUP(A7,'SIGN LIST'!A:F,6,FALSE)</f>
        <v>B</v>
      </c>
      <c r="E7">
        <f>VLOOKUP(A7,'SIGN LIST'!A:F,5,FALSE)</f>
        <v>20</v>
      </c>
      <c r="F7">
        <f t="shared" si="0"/>
        <v>40</v>
      </c>
    </row>
    <row r="8" spans="1:6" x14ac:dyDescent="0.25">
      <c r="A8" s="6" t="s">
        <v>30</v>
      </c>
      <c r="B8" t="str">
        <f>VLOOKUP(A8,'SIGN LIST'!A:B,2,FALSE)</f>
        <v>"END ROAD WORK"</v>
      </c>
      <c r="C8" s="6">
        <v>2</v>
      </c>
      <c r="D8" t="str">
        <f>VLOOKUP(A8,'SIGN LIST'!A:F,6,FALSE)</f>
        <v>B</v>
      </c>
      <c r="E8">
        <f>VLOOKUP(A8,'SIGN LIST'!A:F,5,FALSE)</f>
        <v>8</v>
      </c>
      <c r="F8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SUMIF(D3:D16,"A",F3:F4)</f>
        <v>0</v>
      </c>
      <c r="D17" t="s">
        <v>10</v>
      </c>
    </row>
    <row r="18" spans="1:4" x14ac:dyDescent="0.25">
      <c r="A18" t="s">
        <v>12</v>
      </c>
      <c r="C18">
        <f>SUMIF(D3:D16,"B",F3:F16)</f>
        <v>184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99D7-694D-41EE-A5E6-EEFF2C81E4DB}">
  <dimension ref="A1:F18"/>
  <sheetViews>
    <sheetView workbookViewId="0">
      <selection activeCell="C7" sqref="C7:C9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579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9" si="0">C3*E3</f>
        <v>32</v>
      </c>
    </row>
    <row r="4" spans="1:6" x14ac:dyDescent="0.25">
      <c r="A4" s="3" t="s">
        <v>43</v>
      </c>
      <c r="B4" t="str">
        <f>VLOOKUP(A4,'SIGN LIST'!A:B,2,FALSE)</f>
        <v>"CENTER &amp; LEFT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si="0"/>
        <v>32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23</v>
      </c>
      <c r="B6" t="str">
        <f>VLOOKUP(A6,'SIGN LIST'!A:B,2,FALSE)</f>
        <v>Left lane ends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6" t="s">
        <v>24</v>
      </c>
      <c r="B7" t="str">
        <f>VLOOKUP(A7,'SIGN LIST'!A:B,2,FALSE)</f>
        <v>"WORK ZONE BEGINS"</v>
      </c>
      <c r="C7" s="6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6" t="s">
        <v>18</v>
      </c>
      <c r="B8" t="str">
        <f>VLOOKUP(A8,'SIGN LIST'!A:B,2,FALSE)</f>
        <v>SPEED LIMIT</v>
      </c>
      <c r="C8" s="6">
        <v>4</v>
      </c>
      <c r="D8" t="str">
        <f>VLOOKUP(A8,'SIGN LIST'!A:F,6,FALSE)</f>
        <v>B</v>
      </c>
      <c r="E8">
        <f>VLOOKUP(A8,'SIGN LIST'!A:F,5,FALSE)</f>
        <v>20</v>
      </c>
      <c r="F8">
        <f t="shared" si="0"/>
        <v>80</v>
      </c>
    </row>
    <row r="9" spans="1:6" x14ac:dyDescent="0.25">
      <c r="A9" s="6" t="s">
        <v>30</v>
      </c>
      <c r="B9" t="str">
        <f>VLOOKUP(A9,'SIGN LIST'!A:B,2,FALSE)</f>
        <v>"END ROAD WORK"</v>
      </c>
      <c r="C9" s="6">
        <v>2</v>
      </c>
      <c r="D9" t="str">
        <f>VLOOKUP(A9,'SIGN LIST'!A:F,6,FALSE)</f>
        <v>B</v>
      </c>
      <c r="E9">
        <f>VLOOKUP(A9,'SIGN LIST'!A:F,5,FALSE)</f>
        <v>8</v>
      </c>
      <c r="F9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256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30FD-17E8-4527-BE28-7BF3D13AE919}">
  <dimension ref="A1:F18"/>
  <sheetViews>
    <sheetView workbookViewId="0">
      <selection activeCell="C4" activeCellId="2" sqref="C9 C3 C4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6" t="s">
        <v>92</v>
      </c>
      <c r="B3" t="str">
        <f>VLOOKUP(A3,'SIGN LIST'!A:B,2,FALSE)</f>
        <v>"ROAD WORK NEXT __ MILES"</v>
      </c>
      <c r="C3" s="6">
        <v>2</v>
      </c>
      <c r="D3" t="str">
        <f>VLOOKUP(A3,'SIGN LIST'!A:F,6,FALSE)</f>
        <v>B</v>
      </c>
      <c r="E3">
        <f>VLOOKUP(A3,'SIGN LIST'!A:F,5,FALSE)</f>
        <v>10</v>
      </c>
      <c r="F3">
        <f>C3*E3</f>
        <v>20</v>
      </c>
    </row>
    <row r="4" spans="1:6" x14ac:dyDescent="0.25">
      <c r="A4" s="6" t="s">
        <v>30</v>
      </c>
      <c r="B4" t="str">
        <f>VLOOKUP(A4,'SIGN LIST'!A:B,2,FALSE)</f>
        <v>"END ROAD WORK"</v>
      </c>
      <c r="C4" s="6">
        <v>2</v>
      </c>
      <c r="D4" t="str">
        <f>VLOOKUP(A4,'SIGN LIST'!A:F,6,FALSE)</f>
        <v>B</v>
      </c>
      <c r="E4">
        <f>VLOOKUP(A4,'SIGN LIST'!A:F,5,FALSE)</f>
        <v>8</v>
      </c>
      <c r="F4">
        <f t="shared" ref="F4:F5" si="0">C4*E4</f>
        <v>16</v>
      </c>
    </row>
    <row r="5" spans="1:6" x14ac:dyDescent="0.25">
      <c r="A5" t="s">
        <v>19</v>
      </c>
      <c r="B5" t="str">
        <f>VLOOKUP(A5,'SIGN LIST'!A:B,2,FALSE)</f>
        <v>"ROAD WORK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27</v>
      </c>
      <c r="B6" t="str">
        <f>VLOOKUP(A6,'SIGN LIST'!A:B,2,FALSE)</f>
        <v>"ONE LANE ROAD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>C6*E6</f>
        <v>32</v>
      </c>
    </row>
    <row r="7" spans="1:6" x14ac:dyDescent="0.25">
      <c r="A7" s="3" t="s">
        <v>29</v>
      </c>
      <c r="B7" t="str">
        <f>VLOOKUP(A7,'SIGN LIST'!A:B,2,FALSE)</f>
        <v>Traffic regulator symbol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>C7*E7</f>
        <v>32</v>
      </c>
    </row>
    <row r="8" spans="1:6" x14ac:dyDescent="0.25">
      <c r="A8" s="3" t="s">
        <v>20</v>
      </c>
      <c r="B8" t="str">
        <f>VLOOKUP(A8,'SIGN LIST'!A:B,2,FALSE)</f>
        <v>"BE PREPARED TO STOP"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>C8*E8</f>
        <v>32</v>
      </c>
    </row>
    <row r="9" spans="1:6" x14ac:dyDescent="0.25">
      <c r="A9" s="6" t="s">
        <v>24</v>
      </c>
      <c r="B9" t="str">
        <f>VLOOKUP(A9,'SIGN LIST'!A:B,2,FALSE)</f>
        <v>"WORK ZONE BEGINS"</v>
      </c>
      <c r="C9" s="6">
        <v>2</v>
      </c>
      <c r="D9" t="str">
        <f>VLOOKUP(A9,'SIGN LIST'!A:F,6,FALSE)</f>
        <v>B</v>
      </c>
      <c r="E9">
        <f>VLOOKUP(A9,'SIGN LIST'!A:F,5,FALSE)</f>
        <v>16</v>
      </c>
      <c r="F9">
        <f>C9*E9</f>
        <v>32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FAEE-1627-45AB-B767-7C52F34134A4}">
  <dimension ref="A1:F18"/>
  <sheetViews>
    <sheetView workbookViewId="0">
      <selection activeCell="C10" activeCellId="4" sqref="C4 C5 C8 C9 C10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6" t="s">
        <v>50</v>
      </c>
      <c r="B4" t="str">
        <f>VLOOKUP(A4,'SIGN LIST'!A:B,2,FALSE)</f>
        <v>"NEXT X MILES"</v>
      </c>
      <c r="C4" s="6">
        <v>1</v>
      </c>
      <c r="D4" t="str">
        <f>VLOOKUP(A4,'SIGN LIST'!A:F,6,FALSE)</f>
        <v>B</v>
      </c>
      <c r="E4">
        <f>VLOOKUP(A4,'SIGN LIST'!A:F,5,FALSE)</f>
        <v>3</v>
      </c>
      <c r="F4">
        <f t="shared" ref="F4:F5" si="0">C4*E4</f>
        <v>3</v>
      </c>
    </row>
    <row r="5" spans="1:6" x14ac:dyDescent="0.25">
      <c r="A5" s="6" t="s">
        <v>51</v>
      </c>
      <c r="B5" t="str">
        <f>VLOOKUP(A5,'SIGN LIST'!A:B,2,FALSE)</f>
        <v>Advisory speed plaque</v>
      </c>
      <c r="C5" s="6">
        <v>2</v>
      </c>
      <c r="D5" t="str">
        <f>VLOOKUP(A5,'SIGN LIST'!A:F,6,FALSE)</f>
        <v>B</v>
      </c>
      <c r="E5">
        <f>VLOOKUP(A5,'SIGN LIST'!A:F,5,FALSE)</f>
        <v>4</v>
      </c>
      <c r="F5">
        <f t="shared" si="0"/>
        <v>8</v>
      </c>
    </row>
    <row r="6" spans="1:6" x14ac:dyDescent="0.25">
      <c r="A6" s="3" t="s">
        <v>25</v>
      </c>
      <c r="B6" t="str">
        <f>VLOOKUP(A6,'SIGN LIST'!A:B,2,FALSE)</f>
        <v>"RIGHT SHOULDER CLOSED AHEAD"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>C6*E6</f>
        <v>16</v>
      </c>
    </row>
    <row r="7" spans="1:6" x14ac:dyDescent="0.25">
      <c r="A7" s="3" t="s">
        <v>52</v>
      </c>
      <c r="B7" t="str">
        <f>VLOOKUP(A7,'SIGN LIST'!A:B,2,FALSE)</f>
        <v>"RIGHT SHOULDER CLOSED"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>C7*E7</f>
        <v>16</v>
      </c>
    </row>
    <row r="8" spans="1:6" x14ac:dyDescent="0.25">
      <c r="A8" s="6" t="s">
        <v>24</v>
      </c>
      <c r="B8" t="str">
        <f>VLOOKUP(A8,'SIGN LIST'!A:B,2,FALSE)</f>
        <v>"WORK ZONE BEGINS"</v>
      </c>
      <c r="C8" s="6">
        <v>2</v>
      </c>
      <c r="D8" t="str">
        <f>VLOOKUP(A8,'SIGN LIST'!A:F,6,FALSE)</f>
        <v>B</v>
      </c>
      <c r="E8">
        <f>VLOOKUP(A8,'SIGN LIST'!A:F,5,FALSE)</f>
        <v>16</v>
      </c>
      <c r="F8">
        <f>C8*E8</f>
        <v>32</v>
      </c>
    </row>
    <row r="9" spans="1:6" x14ac:dyDescent="0.25">
      <c r="A9" s="6" t="s">
        <v>18</v>
      </c>
      <c r="B9" t="str">
        <f>VLOOKUP(A9,'SIGN LIST'!A:B,2,FALSE)</f>
        <v>SPEED LIMIT</v>
      </c>
      <c r="C9" s="6">
        <v>2</v>
      </c>
      <c r="D9" t="str">
        <f>VLOOKUP(A9,'SIGN LIST'!A:F,6,FALSE)</f>
        <v>B</v>
      </c>
      <c r="E9">
        <f>VLOOKUP(A9,'SIGN LIST'!A:F,5,FALSE)</f>
        <v>20</v>
      </c>
      <c r="F9">
        <f t="shared" ref="F9:F10" si="1">C9*E9</f>
        <v>40</v>
      </c>
    </row>
    <row r="10" spans="1:6" x14ac:dyDescent="0.25">
      <c r="A10" s="6" t="s">
        <v>30</v>
      </c>
      <c r="B10" t="str">
        <f>VLOOKUP(A10,'SIGN LIST'!A:B,2,FALSE)</f>
        <v>"END ROAD WORK"</v>
      </c>
      <c r="C10" s="6">
        <v>2</v>
      </c>
      <c r="D10" t="str">
        <f>VLOOKUP(A10,'SIGN LIST'!A:F,6,FALSE)</f>
        <v>B</v>
      </c>
      <c r="E10">
        <f>VLOOKUP(A10,'SIGN LIST'!A:F,5,FALSE)</f>
        <v>8</v>
      </c>
      <c r="F10">
        <f t="shared" si="1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163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B08A-1613-495C-BC9C-B873F950D998}">
  <dimension ref="A1:F18"/>
  <sheetViews>
    <sheetView workbookViewId="0">
      <selection activeCell="C7" sqref="C7:C9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22</v>
      </c>
      <c r="B4" t="str">
        <f>VLOOKUP(A4,'SIGN LIST'!A:B,2,FALSE)</f>
        <v>"RIGHT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36</v>
      </c>
      <c r="B6" t="str">
        <f>VLOOKUP(A6,'SIGN LIST'!A:B,2,FALSE)</f>
        <v>Right lane ends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>C6*E6</f>
        <v>32</v>
      </c>
    </row>
    <row r="7" spans="1:6" x14ac:dyDescent="0.25">
      <c r="A7" s="6" t="s">
        <v>24</v>
      </c>
      <c r="B7" t="str">
        <f>VLOOKUP(A7,'SIGN LIST'!A:B,2,FALSE)</f>
        <v>"WORK ZONE BEGINS"</v>
      </c>
      <c r="C7" s="6">
        <v>2</v>
      </c>
      <c r="D7" t="str">
        <f>VLOOKUP(A7,'SIGN LIST'!A:F,6,FALSE)</f>
        <v>B</v>
      </c>
      <c r="E7">
        <f>VLOOKUP(A7,'SIGN LIST'!A:F,5,FALSE)</f>
        <v>16</v>
      </c>
      <c r="F7">
        <f>C7*E7</f>
        <v>32</v>
      </c>
    </row>
    <row r="8" spans="1:6" x14ac:dyDescent="0.25">
      <c r="A8" s="6" t="s">
        <v>18</v>
      </c>
      <c r="B8" t="str">
        <f>VLOOKUP(A8,'SIGN LIST'!A:B,2,FALSE)</f>
        <v>SPEED LIMIT</v>
      </c>
      <c r="C8" s="6">
        <v>4</v>
      </c>
      <c r="D8" t="str">
        <f>VLOOKUP(A8,'SIGN LIST'!A:F,6,FALSE)</f>
        <v>B</v>
      </c>
      <c r="E8">
        <f>VLOOKUP(A8,'SIGN LIST'!A:F,5,FALSE)</f>
        <v>20</v>
      </c>
      <c r="F8">
        <f>C8*E8</f>
        <v>80</v>
      </c>
    </row>
    <row r="9" spans="1:6" x14ac:dyDescent="0.25">
      <c r="A9" s="6" t="s">
        <v>30</v>
      </c>
      <c r="B9" t="str">
        <f>VLOOKUP(A9,'SIGN LIST'!A:B,2,FALSE)</f>
        <v>"END ROAD WORK"</v>
      </c>
      <c r="C9" s="6">
        <v>2</v>
      </c>
      <c r="D9" t="str">
        <f>VLOOKUP(A9,'SIGN LIST'!A:F,6,FALSE)</f>
        <v>B</v>
      </c>
      <c r="E9">
        <f>VLOOKUP(A9,'SIGN LIST'!A:F,5,FALSE)</f>
        <v>8</v>
      </c>
      <c r="F9">
        <f>C9*E9</f>
        <v>16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256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C56C-62E2-42D3-8A7C-3702924283E2}">
  <dimension ref="A1:F18"/>
  <sheetViews>
    <sheetView workbookViewId="0">
      <selection activeCell="C12" activeCellId="3" sqref="C4:C5 C9 C10 C12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6" t="s">
        <v>497</v>
      </c>
      <c r="B4" t="str">
        <f>VLOOKUP(A4,'SIGN LIST'!A:B,2,FALSE)</f>
        <v>"RIGHT LANE CLOSED 2 MILES"</v>
      </c>
      <c r="C4" s="6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s="6" t="s">
        <v>495</v>
      </c>
      <c r="B5" t="str">
        <f>VLOOKUP(A5,'SIGN LIST'!A:B,2,FALSE)</f>
        <v>"RIGHT LANE CLOSED 1 MILE"</v>
      </c>
      <c r="C5" s="6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22</v>
      </c>
      <c r="B6" t="str">
        <f>VLOOKUP(A6,'SIGN LIST'!A:B,2,FALSE)</f>
        <v>"RIGHT LANE CLOSED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>C6*E6</f>
        <v>32</v>
      </c>
    </row>
    <row r="7" spans="1:6" x14ac:dyDescent="0.25">
      <c r="A7" s="3" t="s">
        <v>28</v>
      </c>
      <c r="B7" t="str">
        <f>VLOOKUP(A7,'SIGN LIST'!A:B,2,FALSE)</f>
        <v>"REDUCED SPEED ZONE AHEAD"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>C7*E7</f>
        <v>32</v>
      </c>
    </row>
    <row r="8" spans="1:6" x14ac:dyDescent="0.25">
      <c r="A8" s="3" t="s">
        <v>36</v>
      </c>
      <c r="B8" t="str">
        <f>VLOOKUP(A8,'SIGN LIST'!A:B,2,FALSE)</f>
        <v>Right lane ends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>C8*E8</f>
        <v>32</v>
      </c>
    </row>
    <row r="9" spans="1:6" x14ac:dyDescent="0.25">
      <c r="A9" s="6" t="s">
        <v>24</v>
      </c>
      <c r="B9" t="str">
        <f>VLOOKUP(A9,'SIGN LIST'!A:B,2,FALSE)</f>
        <v>"WORK ZONE BEGINS"</v>
      </c>
      <c r="C9" s="6">
        <v>2</v>
      </c>
      <c r="D9" t="str">
        <f>VLOOKUP(A9,'SIGN LIST'!A:F,6,FALSE)</f>
        <v>B</v>
      </c>
      <c r="E9">
        <f>VLOOKUP(A9,'SIGN LIST'!A:F,5,FALSE)</f>
        <v>16</v>
      </c>
      <c r="F9">
        <f>C9*E9</f>
        <v>32</v>
      </c>
    </row>
    <row r="10" spans="1:6" x14ac:dyDescent="0.25">
      <c r="A10" s="6" t="s">
        <v>18</v>
      </c>
      <c r="B10" t="str">
        <f>VLOOKUP(A10,'SIGN LIST'!A:B,2,FALSE)</f>
        <v>SPEED LIMIT</v>
      </c>
      <c r="C10" s="6">
        <v>4</v>
      </c>
      <c r="D10" t="str">
        <f>VLOOKUP(A10,'SIGN LIST'!A:F,6,FALSE)</f>
        <v>B</v>
      </c>
      <c r="E10">
        <f>VLOOKUP(A10,'SIGN LIST'!A:F,5,FALSE)</f>
        <v>20</v>
      </c>
      <c r="F10">
        <f t="shared" ref="F10:F12" si="1">C10*E10</f>
        <v>80</v>
      </c>
    </row>
    <row r="11" spans="1:6" x14ac:dyDescent="0.25">
      <c r="A11" s="3" t="s">
        <v>53</v>
      </c>
      <c r="B11" t="str">
        <f>VLOOKUP(A11,'SIGN LIST'!A:B,2,FALSE)</f>
        <v>Where workers present speed limit</v>
      </c>
      <c r="C11" s="3">
        <v>2</v>
      </c>
      <c r="D11" t="str">
        <f>VLOOKUP(A11,'SIGN LIST'!A:F,6,FALSE)</f>
        <v>B</v>
      </c>
      <c r="E11">
        <f>VLOOKUP(A11,'SIGN LIST'!A:F,5,FALSE)</f>
        <v>20</v>
      </c>
      <c r="F11">
        <f t="shared" si="1"/>
        <v>40</v>
      </c>
    </row>
    <row r="12" spans="1:6" x14ac:dyDescent="0.25">
      <c r="A12" s="6" t="s">
        <v>30</v>
      </c>
      <c r="B12" t="str">
        <f>VLOOKUP(A12,'SIGN LIST'!A:B,2,FALSE)</f>
        <v>"END ROAD WORK"</v>
      </c>
      <c r="C12" s="6">
        <v>2</v>
      </c>
      <c r="D12" t="str">
        <f>VLOOKUP(A12,'SIGN LIST'!A:F,6,FALSE)</f>
        <v>B</v>
      </c>
      <c r="E12">
        <f>VLOOKUP(A12,'SIGN LIST'!A:F,5,FALSE)</f>
        <v>8</v>
      </c>
      <c r="F12">
        <f t="shared" si="1"/>
        <v>16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360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7795-7F93-4B0E-BA6F-A39D35C86FBE}">
  <dimension ref="A1:F18"/>
  <sheetViews>
    <sheetView workbookViewId="0">
      <selection activeCell="G13" sqref="G13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t="s">
        <v>37</v>
      </c>
      <c r="B4" t="str">
        <f>VLOOKUP(A4,'SIGN LIST'!A:B,2,FALSE)</f>
        <v>Merge (from right)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" si="0">C4*E4</f>
        <v>16</v>
      </c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2EBB-D703-48BD-988E-CBCE651397DF}">
  <dimension ref="A1:F19"/>
  <sheetViews>
    <sheetView zoomScaleNormal="100" workbookViewId="0">
      <selection activeCell="E12" sqref="E12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567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6">
        <v>4</v>
      </c>
      <c r="D3" t="str">
        <f>VLOOKUP(A3,'SIGN LIST'!A:F,6,FALSE)</f>
        <v>B</v>
      </c>
      <c r="E3">
        <f>VLOOKUP(A3,'SIGN LIST'!A:F,5,FALSE)</f>
        <v>16</v>
      </c>
      <c r="F3">
        <f>C3*E3</f>
        <v>64</v>
      </c>
    </row>
    <row r="4" spans="1:6" x14ac:dyDescent="0.25">
      <c r="A4" s="3"/>
      <c r="C4" s="3"/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64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E961-44CD-424D-99CE-7E3926CCE62B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t="s">
        <v>266</v>
      </c>
      <c r="B4" t="str">
        <f>VLOOKUP(A4,'SIGN LIST'!A:B,2,FALSE)</f>
        <v>Yield ahead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" si="0">C4*E4</f>
        <v>16</v>
      </c>
    </row>
    <row r="5" spans="1:6" x14ac:dyDescent="0.25">
      <c r="A5" t="s">
        <v>56</v>
      </c>
      <c r="B5" t="str">
        <f>VLOOKUP(A5,'SIGN LIST'!A:B,2,FALSE)</f>
        <v>"YIELD"</v>
      </c>
      <c r="C5" s="3">
        <v>2</v>
      </c>
      <c r="D5" t="str">
        <f>VLOOKUP(A5,'SIGN LIST'!A:F,6,FALSE)</f>
        <v>A</v>
      </c>
      <c r="E5">
        <f>VLOOKUP(A5,'SIGN LIST'!A:F,5,FALSE)</f>
        <v>7</v>
      </c>
      <c r="F5">
        <f t="shared" ref="F5" si="1">C5*E5</f>
        <v>14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14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2A35-6302-47DD-905E-F2A4CC7CDAEB}">
  <dimension ref="A1:F18"/>
  <sheetViews>
    <sheetView workbookViewId="0">
      <selection activeCell="D7" sqref="D7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493</v>
      </c>
      <c r="B3" t="str">
        <f>VLOOKUP(A3,'SIGN LIST'!A:B,2,FALSE)</f>
        <v>"RAMP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t="s">
        <v>29</v>
      </c>
      <c r="B4" t="str">
        <f>VLOOKUP(A4,'SIGN LIST'!A:B,2,FALSE)</f>
        <v>Traffic regulator symbol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20</v>
      </c>
      <c r="B5" t="str">
        <f>VLOOKUP(A5,'SIGN LIST'!A:B,2,FALSE)</f>
        <v>"BE PREPARED TO STOP"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6" t="s">
        <v>24</v>
      </c>
      <c r="B6" t="str">
        <f>VLOOKUP(A6,'SIGN LIST'!A:B,2,FALSE)</f>
        <v>"WORK ZONE BEGINS"</v>
      </c>
      <c r="C6" s="6">
        <v>1</v>
      </c>
      <c r="D6" t="str">
        <f>VLOOKUP(A6,'SIGN LIST'!A:F,6,FALSE)</f>
        <v>B</v>
      </c>
      <c r="E6">
        <f>VLOOKUP(A6,'SIGN LIST'!A:F,5,FALSE)</f>
        <v>16</v>
      </c>
      <c r="F6">
        <f t="shared" ref="F6" si="1">C6*E6</f>
        <v>16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80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BE35-1F27-4F30-A204-AB1099667D5E}">
  <dimension ref="A1:F18"/>
  <sheetViews>
    <sheetView workbookViewId="0">
      <selection activeCell="A3" sqref="A3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6" t="s">
        <v>60</v>
      </c>
      <c r="B3" t="str">
        <f>VLOOKUP(A3,'SIGN LIST'!A:B,2,FALSE)</f>
        <v>"500 FEET"</v>
      </c>
      <c r="C3" s="6">
        <v>1</v>
      </c>
      <c r="D3" t="str">
        <f>VLOOKUP(A3,'SIGN LIST'!A:F,6,FALSE)</f>
        <v>B</v>
      </c>
      <c r="E3">
        <f>VLOOKUP(A3,'SIGN LIST'!A:F,5,FALSE)</f>
        <v>3</v>
      </c>
      <c r="F3">
        <f>C3*E3</f>
        <v>3</v>
      </c>
    </row>
    <row r="4" spans="1:6" x14ac:dyDescent="0.25">
      <c r="A4" s="6" t="s">
        <v>61</v>
      </c>
      <c r="B4" t="str">
        <f>VLOOKUP(A4,'SIGN LIST'!A:B,2,FALSE)</f>
        <v>"EXIT OPEN"</v>
      </c>
      <c r="C4" s="6">
        <v>2</v>
      </c>
      <c r="D4" t="str">
        <f>VLOOKUP(A4,'SIGN LIST'!A:F,6,FALSE)</f>
        <v>B</v>
      </c>
      <c r="E4">
        <f>VLOOKUP(A4,'SIGN LIST'!A:F,5,FALSE)</f>
        <v>12</v>
      </c>
      <c r="F4">
        <f t="shared" ref="F4:F6" si="0">C4*E4</f>
        <v>24</v>
      </c>
    </row>
    <row r="5" spans="1:6" x14ac:dyDescent="0.25">
      <c r="A5" t="s">
        <v>77</v>
      </c>
      <c r="B5" t="str">
        <f>VLOOKUP(A5,'SIGN LIST'!A:B,2,FALSE)</f>
        <v>Exit sign with arrow</v>
      </c>
      <c r="C5" s="3">
        <v>1</v>
      </c>
      <c r="D5" t="str">
        <f>VLOOKUP(A5,'SIGN LIST'!A:F,6,FALSE)</f>
        <v>B</v>
      </c>
      <c r="E5">
        <f>VLOOKUP(A5,'SIGN LIST'!A:F,5,FALSE)</f>
        <v>20</v>
      </c>
      <c r="F5">
        <f t="shared" si="0"/>
        <v>20</v>
      </c>
    </row>
    <row r="6" spans="1:6" x14ac:dyDescent="0.25">
      <c r="A6" s="3" t="s">
        <v>30</v>
      </c>
      <c r="B6" t="str">
        <f>VLOOKUP(A6,'SIGN LIST'!A:B,2,FALSE)</f>
        <v>"END ROAD WORK"</v>
      </c>
      <c r="C6" s="3">
        <v>1</v>
      </c>
      <c r="D6" t="str">
        <f>VLOOKUP(A6,'SIGN LIST'!A:F,6,FALSE)</f>
        <v>B</v>
      </c>
      <c r="E6">
        <f>VLOOKUP(A6,'SIGN LIST'!A:F,5,FALSE)</f>
        <v>8</v>
      </c>
      <c r="F6">
        <f t="shared" si="0"/>
        <v>8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55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F286-BBD1-4554-A7BA-972E05EBCD52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/>
      <c r="B3" t="e">
        <f>VLOOKUP(A3,'SIGN LIST'!A:B,2,FALSE)</f>
        <v>#N/A</v>
      </c>
      <c r="C3" s="3">
        <v>0</v>
      </c>
      <c r="D3" t="e">
        <f>VLOOKUP(A3,'SIGN LIST'!A:F,6,FALSE)</f>
        <v>#N/A</v>
      </c>
      <c r="E3" t="e">
        <f>VLOOKUP(A3,'SIGN LIST'!A:F,5,FALSE)</f>
        <v>#N/A</v>
      </c>
      <c r="F3" t="e">
        <f>C3*E3</f>
        <v>#N/A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0AA8-8CC7-47E7-9B62-2063FFBE877C}">
  <dimension ref="A1:F18"/>
  <sheetViews>
    <sheetView workbookViewId="0">
      <selection activeCell="B6" sqref="B6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C2E4-53D8-463C-8ED9-5B78E8C0843A}">
  <dimension ref="A1:F18"/>
  <sheetViews>
    <sheetView workbookViewId="0">
      <selection activeCell="C3" sqref="C3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BF79-2038-4B11-9494-814D1B7F0B91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/>
      <c r="B3" t="e">
        <f>VLOOKUP(A3,'SIGN LIST'!A:B,2,FALSE)</f>
        <v>#N/A</v>
      </c>
      <c r="C3" s="3">
        <v>0</v>
      </c>
      <c r="D3" t="e">
        <f>VLOOKUP(A3,'SIGN LIST'!A:F,6,FALSE)</f>
        <v>#N/A</v>
      </c>
      <c r="E3" t="e">
        <f>VLOOKUP(A3,'SIGN LIST'!A:F,5,FALSE)</f>
        <v>#N/A</v>
      </c>
      <c r="F3" t="e">
        <f>C3*E3</f>
        <v>#N/A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C436-732E-4C95-B506-A4D57E09CC2E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92</v>
      </c>
      <c r="B3" t="str">
        <f>VLOOKUP(A3,'SIGN LIST'!A:B,2,FALSE)</f>
        <v>"ROAD WORK NEXT __ MILES"</v>
      </c>
      <c r="C3" s="3">
        <v>2</v>
      </c>
      <c r="D3" t="str">
        <f>VLOOKUP(A3,'SIGN LIST'!A:F,6,FALSE)</f>
        <v>B</v>
      </c>
      <c r="E3">
        <f>VLOOKUP(A3,'SIGN LIST'!A:F,5,FALSE)</f>
        <v>10</v>
      </c>
      <c r="F3">
        <f>C3*E3</f>
        <v>20</v>
      </c>
    </row>
    <row r="4" spans="1:6" x14ac:dyDescent="0.25">
      <c r="A4" t="s">
        <v>30</v>
      </c>
      <c r="B4" t="str">
        <f>VLOOKUP(A4,'SIGN LIST'!A:B,2,FALSE)</f>
        <v>"END ROAD WORK"</v>
      </c>
      <c r="C4" s="3">
        <v>2</v>
      </c>
      <c r="D4" t="str">
        <f>VLOOKUP(A4,'SIGN LIST'!A:F,6,FALSE)</f>
        <v>B</v>
      </c>
      <c r="E4">
        <f>VLOOKUP(A4,'SIGN LIST'!A:F,5,FALSE)</f>
        <v>8</v>
      </c>
      <c r="F4">
        <f>C4*E4</f>
        <v>16</v>
      </c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47C0-4A3B-4999-B096-F86D2172B42F}">
  <dimension ref="A1:F18"/>
  <sheetViews>
    <sheetView workbookViewId="0">
      <selection activeCell="C3" sqref="C3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6" t="s">
        <v>19</v>
      </c>
      <c r="B3" t="str">
        <f>VLOOKUP(A3,'SIGN LIST'!A:B,2,FALSE)</f>
        <v>"ROAD WORK AHEAD"</v>
      </c>
      <c r="C3" s="6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C801-8FDC-47D7-95EB-9BB3EE588DCB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229</v>
      </c>
      <c r="B3" t="str">
        <f>VLOOKUP(A3,'SIGN LIST'!A:B,2,FALSE)</f>
        <v>"BEGIN WORK CONVOY"</v>
      </c>
      <c r="C3" s="3">
        <v>1</v>
      </c>
      <c r="D3" t="str">
        <f>VLOOKUP(A3,'SIGN LIST'!A:F,6,FALSE)</f>
        <v>B</v>
      </c>
      <c r="E3">
        <f>VLOOKUP(A3,'SIGN LIST'!A:F,5,FALSE)</f>
        <v>6.5</v>
      </c>
      <c r="F3">
        <f>C3*E3</f>
        <v>6.5</v>
      </c>
    </row>
    <row r="4" spans="1:6" x14ac:dyDescent="0.25">
      <c r="A4" t="s">
        <v>231</v>
      </c>
      <c r="B4" t="str">
        <f>VLOOKUP(A4,'SIGN LIST'!A:B,2,FALSE)</f>
        <v>"END WORK CONVOY"</v>
      </c>
      <c r="C4" s="3">
        <v>1</v>
      </c>
      <c r="D4" t="str">
        <f>VLOOKUP(A4,'SIGN LIST'!A:F,6,FALSE)</f>
        <v>B</v>
      </c>
      <c r="E4">
        <f>VLOOKUP(A4,'SIGN LIST'!A:F,5,FALSE)</f>
        <v>6</v>
      </c>
      <c r="F4">
        <f>C4*E4</f>
        <v>6</v>
      </c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12.5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40F0-89E6-4870-8977-E5BB9490501A}">
  <dimension ref="A1:F19"/>
  <sheetViews>
    <sheetView zoomScaleNormal="100" workbookViewId="0">
      <selection activeCell="C9" activeCellId="6" sqref="B1 A9 A8 A7 C7 C8 C9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7" t="s">
        <v>568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27</v>
      </c>
      <c r="B4" t="str">
        <f>VLOOKUP(A4,'SIGN LIST'!A:B,2,FALSE)</f>
        <v>"ONE LANE ROAD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9" si="0">C4*E4</f>
        <v>32</v>
      </c>
    </row>
    <row r="5" spans="1:6" x14ac:dyDescent="0.25">
      <c r="A5" s="3" t="s">
        <v>29</v>
      </c>
      <c r="B5" t="str">
        <f>VLOOKUP(A5,'SIGN LIST'!A:B,2,FALSE)</f>
        <v>Traffic regulator symbol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20</v>
      </c>
      <c r="B6" t="str">
        <f>VLOOKUP(A6,'SIGN LIST'!A:B,2,FALSE)</f>
        <v>"BE PREPARED TO STOP"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6" t="s">
        <v>24</v>
      </c>
      <c r="B7" t="str">
        <f>VLOOKUP(A7,'SIGN LIST'!A:B,2,FALSE)</f>
        <v>"WORK ZONE BEGINS"</v>
      </c>
      <c r="C7" s="6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6" t="s">
        <v>18</v>
      </c>
      <c r="B8" t="str">
        <f>VLOOKUP(A8,'SIGN LIST'!A:B,2,FALSE)</f>
        <v>SPEED LIMIT</v>
      </c>
      <c r="C8" s="6">
        <v>2</v>
      </c>
      <c r="D8" t="str">
        <f>VLOOKUP(A8,'SIGN LIST'!A:F,6,FALSE)</f>
        <v>B</v>
      </c>
      <c r="E8">
        <f>VLOOKUP(A8,'SIGN LIST'!A:F,5,FALSE)</f>
        <v>20</v>
      </c>
      <c r="F8">
        <f t="shared" si="0"/>
        <v>40</v>
      </c>
    </row>
    <row r="9" spans="1:6" x14ac:dyDescent="0.25">
      <c r="A9" s="6" t="s">
        <v>30</v>
      </c>
      <c r="B9" t="str">
        <f>VLOOKUP(A9,'SIGN LIST'!A:B,2,FALSE)</f>
        <v>"END ROAD WORK"</v>
      </c>
      <c r="C9" s="6">
        <v>2</v>
      </c>
      <c r="D9" t="str">
        <f>VLOOKUP(A9,'SIGN LIST'!A:F,6,FALSE)</f>
        <v>B</v>
      </c>
      <c r="E9">
        <f>VLOOKUP(A9,'SIGN LIST'!A:F,5,FALSE)</f>
        <v>8</v>
      </c>
      <c r="F9">
        <f t="shared" si="0"/>
        <v>16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216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EF38-255D-4CB7-BF00-AAD480D70FAD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229</v>
      </c>
      <c r="B3" t="str">
        <f>VLOOKUP(A3,'SIGN LIST'!A:B,2,FALSE)</f>
        <v>"BEGIN WORK CONVOY"</v>
      </c>
      <c r="C3" s="3">
        <v>1</v>
      </c>
      <c r="D3" t="str">
        <f>VLOOKUP(A3,'SIGN LIST'!A:F,6,FALSE)</f>
        <v>B</v>
      </c>
      <c r="E3">
        <f>VLOOKUP(A3,'SIGN LIST'!A:F,5,FALSE)</f>
        <v>6.5</v>
      </c>
      <c r="F3">
        <f>C3*E3</f>
        <v>6.5</v>
      </c>
    </row>
    <row r="4" spans="1:6" x14ac:dyDescent="0.25">
      <c r="A4" t="s">
        <v>231</v>
      </c>
      <c r="B4" t="str">
        <f>VLOOKUP(A4,'SIGN LIST'!A:B,2,FALSE)</f>
        <v>"END WORK CONVOY"</v>
      </c>
      <c r="C4" s="3">
        <v>1</v>
      </c>
      <c r="D4" t="str">
        <f>VLOOKUP(A4,'SIGN LIST'!A:F,6,FALSE)</f>
        <v>B</v>
      </c>
      <c r="E4">
        <f>VLOOKUP(A4,'SIGN LIST'!A:F,5,FALSE)</f>
        <v>6</v>
      </c>
      <c r="F4">
        <f>C4*E4</f>
        <v>6</v>
      </c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12.5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D16E-F6BA-4397-AE1B-6D70FB3D8BB9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441</v>
      </c>
      <c r="B3" t="str">
        <f>VLOOKUP(A3,'SIGN LIST'!A:B,2,FALSE)</f>
        <v>"SURVEY CREW"</v>
      </c>
      <c r="C3" s="3">
        <v>4</v>
      </c>
      <c r="D3" t="str">
        <f>VLOOKUP(A3,'SIGN LIST'!A:F,6,FALSE)</f>
        <v>B</v>
      </c>
      <c r="E3">
        <f>VLOOKUP(A3,'SIGN LIST'!A:F,5,FALSE)</f>
        <v>16</v>
      </c>
      <c r="F3">
        <f>C3*E3</f>
        <v>64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64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EC03-FA5E-439E-B095-C324E948B659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27</v>
      </c>
      <c r="B4" t="str">
        <f>VLOOKUP(A4,'SIGN LIST'!A:B,2,FALSE)</f>
        <v>"ONE LANE ROAD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32</v>
      </c>
    </row>
    <row r="5" spans="1:6" x14ac:dyDescent="0.25">
      <c r="A5" t="s">
        <v>29</v>
      </c>
      <c r="B5" t="str">
        <f>VLOOKUP(A5,'SIGN LIST'!A:B,2,FALSE)</f>
        <v>Traffic regulator symbol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20</v>
      </c>
      <c r="B6" t="str">
        <f>VLOOKUP(A6,'SIGN LIST'!A:B,2,FALSE)</f>
        <v>"BE PREPARED TO STOP"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128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88C6-0D3F-48A0-B9B1-98C8CD5558E0}">
  <dimension ref="A1:F18"/>
  <sheetViews>
    <sheetView workbookViewId="0">
      <selection activeCell="C4" activeCellId="1" sqref="A4 C4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441</v>
      </c>
      <c r="B3" t="str">
        <f>VLOOKUP(A3,'SIGN LIST'!A:B,2,FALSE)</f>
        <v>"SURVEY CREW"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6" t="s">
        <v>51</v>
      </c>
      <c r="B4" t="str">
        <f>VLOOKUP(A4,'SIGN LIST'!A:B,2,FALSE)</f>
        <v>Advisory speed plaque</v>
      </c>
      <c r="C4" s="6">
        <v>1</v>
      </c>
      <c r="D4" t="str">
        <f>VLOOKUP(A4,'SIGN LIST'!A:F,6,FALSE)</f>
        <v>B</v>
      </c>
      <c r="E4">
        <f>VLOOKUP(A4,'SIGN LIST'!A:F,5,FALSE)</f>
        <v>4</v>
      </c>
      <c r="F4">
        <f t="shared" ref="F4:F5" si="0">C4*E4</f>
        <v>4</v>
      </c>
    </row>
    <row r="5" spans="1:6" x14ac:dyDescent="0.25">
      <c r="A5" t="s">
        <v>52</v>
      </c>
      <c r="B5" t="str">
        <f>VLOOKUP(A5,'SIGN LIST'!A:B,2,FALSE)</f>
        <v>"RIGHT SHOULDER CLOSED"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52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A4D2-774E-4174-836A-02B78606A3BA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t="s">
        <v>22</v>
      </c>
      <c r="B4" t="str">
        <f>VLOOKUP(A4,'SIGN LIST'!A:B,2,FALSE)</f>
        <v>"RIGHT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16</v>
      </c>
    </row>
    <row r="5" spans="1:6" x14ac:dyDescent="0.25">
      <c r="A5" t="s">
        <v>36</v>
      </c>
      <c r="B5" t="str">
        <f>VLOOKUP(A5,'SIGN LIST'!A:B,2,FALSE)</f>
        <v>Right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441</v>
      </c>
      <c r="B6" t="str">
        <f>VLOOKUP(A6,'SIGN LIST'!A:B,2,FALSE)</f>
        <v>"SURVEY CREW"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ref="F6" si="1">C6*E6</f>
        <v>16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64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B2C3-50F5-49CF-ABEF-EFF38A1F989C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21</v>
      </c>
      <c r="B4" t="str">
        <f>VLOOKUP(A4,'SIGN LIST'!A:B,2,FALSE)</f>
        <v>"LEFT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s="3" t="s">
        <v>23</v>
      </c>
      <c r="B5" t="str">
        <f>VLOOKUP(A5,'SIGN LIST'!A:B,2,FALSE)</f>
        <v>Left lane ends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C985-F570-4C04-AB07-7D6DD4602DDC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565</v>
      </c>
      <c r="B4" t="str">
        <f>VLOOKUP(A4,'SIGN LIST'!A:B,2,FALSE)</f>
        <v>"CENTER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16</v>
      </c>
    </row>
    <row r="5" spans="1:6" x14ac:dyDescent="0.25">
      <c r="A5" t="s">
        <v>43</v>
      </c>
      <c r="B5" t="str">
        <f>VLOOKUP(A5,'SIGN LIST'!A:B,2,FALSE)</f>
        <v>"CENTER &amp; LEFT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23</v>
      </c>
      <c r="B6" t="str">
        <f>VLOOKUP(A6,'SIGN LIST'!A:B,2,FALSE)</f>
        <v>Left lane ends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80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2791-8F39-43F4-8414-DFB8F1191FB3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566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21</v>
      </c>
      <c r="B4" t="str">
        <f>VLOOKUP(A4,'SIGN LIST'!A:B,2,FALSE)</f>
        <v>"LEFT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16</v>
      </c>
    </row>
    <row r="5" spans="1:6" x14ac:dyDescent="0.25">
      <c r="A5" t="s">
        <v>23</v>
      </c>
      <c r="B5" t="str">
        <f>VLOOKUP(A5,'SIGN LIST'!A:B,2,FALSE)</f>
        <v>Left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38</v>
      </c>
      <c r="B6" t="str">
        <f>VLOOKUP(A6,'SIGN LIST'!A:B,2,FALSE)</f>
        <v>Reverse curve left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80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6138-5EBD-4C4F-92A3-C4456FB95DF7}">
  <dimension ref="A1:M18"/>
  <sheetViews>
    <sheetView workbookViewId="0">
      <selection activeCell="F12" sqref="F12"/>
    </sheetView>
  </sheetViews>
  <sheetFormatPr defaultRowHeight="15" x14ac:dyDescent="0.25"/>
  <cols>
    <col min="2" max="2" width="29.28515625" bestFit="1" customWidth="1"/>
  </cols>
  <sheetData>
    <row r="1" spans="1:13" x14ac:dyDescent="0.25">
      <c r="A1" s="1" t="s">
        <v>0</v>
      </c>
      <c r="B1" s="1" t="s">
        <v>603</v>
      </c>
      <c r="H1" s="1"/>
      <c r="I1" s="1"/>
    </row>
    <row r="2" spans="1:13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  <c r="H2" s="2"/>
      <c r="I2" s="2"/>
      <c r="J2" s="2"/>
      <c r="K2" s="2"/>
      <c r="L2" s="2"/>
      <c r="M2" s="2"/>
    </row>
    <row r="3" spans="1:13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  <c r="H3" s="3"/>
      <c r="J3" s="3"/>
    </row>
    <row r="4" spans="1:13" x14ac:dyDescent="0.25">
      <c r="A4" t="s">
        <v>21</v>
      </c>
      <c r="B4" t="str">
        <f>VLOOKUP(A4,'SIGN LIST'!A:B,2,FALSE)</f>
        <v>"LEFT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16</v>
      </c>
      <c r="J4" s="3"/>
    </row>
    <row r="5" spans="1:13" x14ac:dyDescent="0.25">
      <c r="A5" t="s">
        <v>23</v>
      </c>
      <c r="B5" t="str">
        <f>VLOOKUP(A5,'SIGN LIST'!A:B,2,FALSE)</f>
        <v>Left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  <c r="J5" s="3"/>
    </row>
    <row r="6" spans="1:13" x14ac:dyDescent="0.25">
      <c r="A6" s="3"/>
      <c r="C6" s="3"/>
      <c r="H6" s="3"/>
      <c r="J6" s="3"/>
    </row>
    <row r="7" spans="1:13" x14ac:dyDescent="0.25">
      <c r="A7" s="3"/>
      <c r="C7" s="3"/>
      <c r="H7" s="3"/>
      <c r="J7" s="3"/>
    </row>
    <row r="8" spans="1:13" x14ac:dyDescent="0.25">
      <c r="A8" s="3"/>
      <c r="C8" s="3"/>
      <c r="H8" s="3"/>
      <c r="J8" s="3"/>
    </row>
    <row r="9" spans="1:13" x14ac:dyDescent="0.25">
      <c r="A9" s="3"/>
      <c r="C9" s="3"/>
      <c r="H9" s="3"/>
      <c r="J9" s="3"/>
    </row>
    <row r="10" spans="1:13" x14ac:dyDescent="0.25">
      <c r="A10" s="3"/>
      <c r="C10" s="3"/>
      <c r="H10" s="3"/>
      <c r="J10" s="3"/>
    </row>
    <row r="11" spans="1:13" x14ac:dyDescent="0.25">
      <c r="A11" s="3"/>
      <c r="C11" s="3"/>
      <c r="H11" s="3"/>
      <c r="J11" s="3"/>
    </row>
    <row r="12" spans="1:13" x14ac:dyDescent="0.25">
      <c r="A12" s="3"/>
      <c r="C12" s="3"/>
      <c r="H12" s="3"/>
      <c r="J12" s="3"/>
    </row>
    <row r="13" spans="1:13" x14ac:dyDescent="0.25">
      <c r="A13" s="3"/>
      <c r="C13" s="3"/>
      <c r="H13" s="3"/>
      <c r="J13" s="3"/>
    </row>
    <row r="14" spans="1:13" x14ac:dyDescent="0.25">
      <c r="A14" s="3"/>
      <c r="C14" s="3"/>
      <c r="H14" s="3"/>
      <c r="J14" s="3"/>
    </row>
    <row r="15" spans="1:13" x14ac:dyDescent="0.25">
      <c r="A15" s="3"/>
      <c r="C15" s="3"/>
      <c r="H15" s="3"/>
      <c r="J15" s="3"/>
    </row>
    <row r="16" spans="1:13" x14ac:dyDescent="0.25">
      <c r="A16" s="3"/>
      <c r="C16" s="3"/>
      <c r="H16" s="3"/>
      <c r="J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64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A2DB-69DD-4C47-9AB9-37403A4B9EE4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29</v>
      </c>
      <c r="B4" t="str">
        <f>VLOOKUP(A4,'SIGN LIST'!A:B,2,FALSE)</f>
        <v>Traffic regulator symbol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20</v>
      </c>
      <c r="B5" t="str">
        <f>VLOOKUP(A5,'SIGN LIST'!A:B,2,FALSE)</f>
        <v>"BE PREPARED TO STOP"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0580-0CAC-4BF0-9990-CC9B28C6C7B6}">
  <dimension ref="A1:F20"/>
  <sheetViews>
    <sheetView zoomScaleNormal="100" workbookViewId="0">
      <selection activeCell="C6" sqref="C6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569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27</v>
      </c>
      <c r="B4" t="str">
        <f>VLOOKUP(A4,'SIGN LIST'!A:B,2,FALSE)</f>
        <v>"ONE LANE ROAD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10" si="0">C4*E4</f>
        <v>32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ref="F5" si="1">C5*E5</f>
        <v>32</v>
      </c>
    </row>
    <row r="6" spans="1:6" x14ac:dyDescent="0.25">
      <c r="A6" s="3" t="s">
        <v>29</v>
      </c>
      <c r="B6" t="str">
        <f>VLOOKUP(A6,'SIGN LIST'!A:B,2,FALSE)</f>
        <v>Traffic regulator symbol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20</v>
      </c>
      <c r="B7" t="str">
        <f>VLOOKUP(A7,'SIGN LIST'!A:B,2,FALSE)</f>
        <v>"BE PREPARED TO STOP"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6" t="s">
        <v>24</v>
      </c>
      <c r="B8" t="str">
        <f>VLOOKUP(A8,'SIGN LIST'!A:B,2,FALSE)</f>
        <v>"WORK ZONE BEGINS"</v>
      </c>
      <c r="C8" s="6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6" t="s">
        <v>18</v>
      </c>
      <c r="B9" t="str">
        <f>VLOOKUP(A9,'SIGN LIST'!A:B,2,FALSE)</f>
        <v>SPEED LIMIT</v>
      </c>
      <c r="C9" s="6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6" t="s">
        <v>30</v>
      </c>
      <c r="B10" t="str">
        <f>VLOOKUP(A10,'SIGN LIST'!A:B,2,FALSE)</f>
        <v>"END ROAD WORK"</v>
      </c>
      <c r="C10" s="6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s="3"/>
      <c r="C17" s="3"/>
    </row>
    <row r="19" spans="1:4" x14ac:dyDescent="0.25">
      <c r="A19" t="s">
        <v>13</v>
      </c>
      <c r="C19">
        <f ca="1">SUMIF(D3:D17,"A",F3:F7)</f>
        <v>0</v>
      </c>
      <c r="D19" t="s">
        <v>10</v>
      </c>
    </row>
    <row r="20" spans="1:4" x14ac:dyDescent="0.25">
      <c r="A20" t="s">
        <v>12</v>
      </c>
      <c r="C20">
        <f>SUMIF(D3:D17,"B",F3:F17)</f>
        <v>288</v>
      </c>
      <c r="D20" t="s">
        <v>10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FE07C-3C9E-49E5-AE1B-EE5C4E9EEC5D}">
  <dimension ref="A1:F18"/>
  <sheetViews>
    <sheetView workbookViewId="0">
      <selection activeCell="C4" activeCellId="1" sqref="A4 C4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6" t="s">
        <v>53</v>
      </c>
      <c r="B4" t="str">
        <f>VLOOKUP(A4,'SIGN LIST'!A:B,2,FALSE)</f>
        <v>Where workers present speed limit</v>
      </c>
      <c r="C4" s="6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5" si="0">C4*E4</f>
        <v>40</v>
      </c>
    </row>
    <row r="5" spans="1:6" x14ac:dyDescent="0.25">
      <c r="A5" t="s">
        <v>220</v>
      </c>
      <c r="B5" t="str">
        <f>VLOOKUP(A5,'SIGN LIST'!A:B,2,FALSE)</f>
        <v>Keep right</v>
      </c>
      <c r="C5" s="3">
        <v>2</v>
      </c>
      <c r="D5" t="str">
        <f>VLOOKUP(A5,'SIGN LIST'!A:F,6,FALSE)</f>
        <v>B</v>
      </c>
      <c r="E5">
        <f>VLOOKUP(A5,'SIGN LIST'!A:F,5,FALSE)</f>
        <v>5</v>
      </c>
      <c r="F5">
        <f t="shared" si="0"/>
        <v>10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82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ED10-68CB-4237-B9DE-946028DB4F4A}">
  <dimension ref="A1:F18"/>
  <sheetViews>
    <sheetView workbookViewId="0">
      <selection activeCell="C4" activeCellId="1" sqref="A4 C4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441</v>
      </c>
      <c r="B3" t="str">
        <f>VLOOKUP(A3,'SIGN LIST'!A:B,2,FALSE)</f>
        <v>"SURVEY CREW"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6" t="s">
        <v>51</v>
      </c>
      <c r="B4" t="str">
        <f>VLOOKUP(A4,'SIGN LIST'!A:B,2,FALSE)</f>
        <v>Advisory speed plaque</v>
      </c>
      <c r="C4" s="6">
        <v>1</v>
      </c>
      <c r="D4" t="str">
        <f>VLOOKUP(A4,'SIGN LIST'!A:F,6,FALSE)</f>
        <v>B</v>
      </c>
      <c r="E4">
        <f>VLOOKUP(A4,'SIGN LIST'!A:F,5,FALSE)</f>
        <v>4</v>
      </c>
      <c r="F4">
        <f t="shared" ref="F4:F5" si="0">C4*E4</f>
        <v>4</v>
      </c>
    </row>
    <row r="5" spans="1:6" x14ac:dyDescent="0.25">
      <c r="A5" t="s">
        <v>52</v>
      </c>
      <c r="B5" t="str">
        <f>VLOOKUP(A5,'SIGN LIST'!A:B,2,FALSE)</f>
        <v>"RIGHT SHOULDER CLOSED"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52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8E7D-A1C8-41C1-8443-73BD403266DD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22</v>
      </c>
      <c r="B4" t="str">
        <f>VLOOKUP(A4,'SIGN LIST'!A:B,2,FALSE)</f>
        <v>"RIGHT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36</v>
      </c>
      <c r="B5" t="str">
        <f>VLOOKUP(A5,'SIGN LIST'!A:B,2,FALSE)</f>
        <v>Right lane ends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0F9D-890B-4940-B1F7-2FA37925B651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531</v>
      </c>
      <c r="B4" t="str">
        <f>VLOOKUP(A4,'SIGN LIST'!A:B,2,FALSE)</f>
        <v>"LEFT 2 LANES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23</v>
      </c>
      <c r="B5" t="str">
        <f>VLOOKUP(A5,'SIGN LIST'!A:B,2,FALSE)</f>
        <v>Left lane ends</v>
      </c>
      <c r="C5" s="3">
        <v>4</v>
      </c>
      <c r="D5" t="str">
        <f>VLOOKUP(A5,'SIGN LIST'!A:F,6,FALSE)</f>
        <v>B</v>
      </c>
      <c r="E5">
        <f>VLOOKUP(A5,'SIGN LIST'!A:F,5,FALSE)</f>
        <v>16</v>
      </c>
      <c r="F5">
        <f t="shared" si="0"/>
        <v>64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128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4F60-6849-4D30-8E7C-5412F8487175}">
  <dimension ref="A1:F18"/>
  <sheetViews>
    <sheetView workbookViewId="0">
      <selection activeCell="C3" activeCellId="1" sqref="A3 C3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6" t="s">
        <v>441</v>
      </c>
      <c r="B3" t="str">
        <f>VLOOKUP(A3,'SIGN LIST'!A:B,2,FALSE)</f>
        <v>"SURVEY CREW"</v>
      </c>
      <c r="C3" s="6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/>
      <c r="C4" s="3"/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108B-945F-49F5-8E9E-C629994151E3}">
  <dimension ref="A1:F18"/>
  <sheetViews>
    <sheetView workbookViewId="0">
      <selection activeCell="B14" sqref="B14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/>
      <c r="C4" s="3"/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93AF-5556-4575-9C7C-D9375EE8785B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610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22</v>
      </c>
      <c r="B4" t="str">
        <f>VLOOKUP(A4,'SIGN LIST'!A:B,2,FALSE)</f>
        <v>"RIGHT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32</v>
      </c>
    </row>
    <row r="5" spans="1:6" x14ac:dyDescent="0.25">
      <c r="A5" s="3" t="s">
        <v>229</v>
      </c>
      <c r="B5" t="str">
        <f>VLOOKUP(A5,'SIGN LIST'!A:B,2,FALSE)</f>
        <v>"BEGIN WORK CONVOY"</v>
      </c>
      <c r="C5" s="3">
        <v>1</v>
      </c>
      <c r="D5" t="str">
        <f>VLOOKUP(A5,'SIGN LIST'!A:F,6,FALSE)</f>
        <v>B</v>
      </c>
      <c r="E5">
        <f>VLOOKUP(A5,'SIGN LIST'!A:F,5,FALSE)</f>
        <v>6.5</v>
      </c>
      <c r="F5">
        <f t="shared" si="0"/>
        <v>6.5</v>
      </c>
    </row>
    <row r="6" spans="1:6" x14ac:dyDescent="0.25">
      <c r="A6" s="3" t="s">
        <v>231</v>
      </c>
      <c r="B6" t="str">
        <f>VLOOKUP(A6,'SIGN LIST'!A:B,2,FALSE)</f>
        <v>"END WORK CONVOY"</v>
      </c>
      <c r="C6" s="3">
        <v>1</v>
      </c>
      <c r="D6" t="str">
        <f>VLOOKUP(A6,'SIGN LIST'!A:F,6,FALSE)</f>
        <v>B</v>
      </c>
      <c r="E6">
        <f>VLOOKUP(A6,'SIGN LIST'!A:F,5,FALSE)</f>
        <v>6</v>
      </c>
      <c r="F6">
        <f t="shared" si="0"/>
        <v>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76.5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FD05-FFBE-4946-BACE-EB05F7250308}">
  <dimension ref="A1:F18"/>
  <sheetViews>
    <sheetView workbookViewId="0">
      <selection activeCell="D13" sqref="D13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611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491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22</v>
      </c>
      <c r="B4" t="str">
        <f>VLOOKUP(A4,'SIGN LIST'!A:B,2,FALSE)</f>
        <v>"RIGHT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32</v>
      </c>
    </row>
    <row r="5" spans="1:6" x14ac:dyDescent="0.25">
      <c r="A5" s="3" t="s">
        <v>229</v>
      </c>
      <c r="B5" t="str">
        <f>VLOOKUP(A5,'SIGN LIST'!A:B,2,FALSE)</f>
        <v>"BEGIN WORK CONVOY"</v>
      </c>
      <c r="C5" s="3">
        <v>1</v>
      </c>
      <c r="D5" t="str">
        <f>VLOOKUP(A5,'SIGN LIST'!A:F,6,FALSE)</f>
        <v>B</v>
      </c>
      <c r="E5">
        <f>VLOOKUP(A5,'SIGN LIST'!A:F,5,FALSE)</f>
        <v>6.5</v>
      </c>
      <c r="F5">
        <f t="shared" si="0"/>
        <v>6.5</v>
      </c>
    </row>
    <row r="6" spans="1:6" x14ac:dyDescent="0.25">
      <c r="A6" s="3" t="s">
        <v>231</v>
      </c>
      <c r="B6" t="str">
        <f>VLOOKUP(A6,'SIGN LIST'!A:B,2,FALSE)</f>
        <v>"END WORK CONVOY"</v>
      </c>
      <c r="C6" s="3">
        <v>1</v>
      </c>
      <c r="D6" t="str">
        <f>VLOOKUP(A6,'SIGN LIST'!A:F,6,FALSE)</f>
        <v>B</v>
      </c>
      <c r="E6">
        <f>VLOOKUP(A6,'SIGN LIST'!A:F,5,FALSE)</f>
        <v>6</v>
      </c>
      <c r="F6">
        <f t="shared" si="0"/>
        <v>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76.5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B416-279F-409B-AB63-1281DEC48DEE}">
  <dimension ref="A1:F19"/>
  <sheetViews>
    <sheetView workbookViewId="0">
      <selection activeCell="C9" sqref="C9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12" si="0">C3*E3</f>
        <v>32</v>
      </c>
    </row>
    <row r="4" spans="1:6" x14ac:dyDescent="0.25">
      <c r="A4" s="3" t="s">
        <v>27</v>
      </c>
      <c r="B4" t="str">
        <f>VLOOKUP(A4,'SIGN LIST'!A:B,2,FALSE)</f>
        <v>"ONE LANE ROAD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si="0"/>
        <v>32</v>
      </c>
    </row>
    <row r="5" spans="1:6" x14ac:dyDescent="0.25">
      <c r="A5" s="6" t="s">
        <v>33</v>
      </c>
      <c r="B5" t="str">
        <f>VLOOKUP(A5,'SIGN LIST'!A:B,2,FALSE)</f>
        <v>Advisory speed plaque</v>
      </c>
      <c r="C5" s="6">
        <v>2</v>
      </c>
      <c r="D5" t="str">
        <f>VLOOKUP(A5,'SIGN LIST'!A:F,6,FALSE)</f>
        <v>B</v>
      </c>
      <c r="E5">
        <f>VLOOKUP(A5,'SIGN LIST'!A:F,5,FALSE)</f>
        <v>4</v>
      </c>
      <c r="F5">
        <f t="shared" si="0"/>
        <v>8</v>
      </c>
    </row>
    <row r="6" spans="1:6" x14ac:dyDescent="0.25">
      <c r="A6" s="3" t="s">
        <v>34</v>
      </c>
      <c r="B6" t="str">
        <f>VLOOKUP(A6,'SIGN LIST'!A:B,2,FALSE)</f>
        <v>Signal ahead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246</v>
      </c>
      <c r="B8" t="str">
        <f>VLOOKUP(A8,'SIGN LIST'!A:B,2,FALSE)</f>
        <v>"STOP HERE ON RED"</v>
      </c>
      <c r="C8" s="3">
        <v>2</v>
      </c>
      <c r="D8" t="str">
        <f>VLOOKUP(A8,'SIGN LIST'!A:F,6,FALSE)</f>
        <v>B</v>
      </c>
      <c r="E8">
        <f>VLOOKUP(A8,'SIGN LIST'!A:F,5,FALSE)</f>
        <v>13.5</v>
      </c>
      <c r="F8">
        <f t="shared" si="0"/>
        <v>27</v>
      </c>
    </row>
    <row r="9" spans="1:6" x14ac:dyDescent="0.25">
      <c r="A9" s="3" t="s">
        <v>547</v>
      </c>
      <c r="B9" t="str">
        <f>VLOOKUP(A9,'SIGN LIST'!A:B,2,FALSE)</f>
        <v>Object marker</v>
      </c>
      <c r="C9" s="3">
        <v>2</v>
      </c>
      <c r="D9" t="str">
        <f>VLOOKUP(A9,'SIGN LIST'!A:F,6,FALSE)</f>
        <v>B</v>
      </c>
      <c r="E9">
        <f>VLOOKUP(A9,'SIGN LIST'!A:F,5,FALSE)</f>
        <v>3</v>
      </c>
      <c r="F9">
        <f t="shared" si="0"/>
        <v>6</v>
      </c>
    </row>
    <row r="10" spans="1:6" x14ac:dyDescent="0.25">
      <c r="A10" s="3" t="s">
        <v>546</v>
      </c>
      <c r="B10" t="str">
        <f>VLOOKUP(A10,'SIGN LIST'!A:B,2,FALSE)</f>
        <v>Object marker</v>
      </c>
      <c r="C10" s="3">
        <v>2</v>
      </c>
      <c r="D10" t="str">
        <f>VLOOKUP(A10,'SIGN LIST'!A:F,6,FALSE)</f>
        <v>B</v>
      </c>
      <c r="E10">
        <f>VLOOKUP(A10,'SIGN LIST'!A:F,5,FALSE)</f>
        <v>3</v>
      </c>
      <c r="F10">
        <f t="shared" si="0"/>
        <v>6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18</v>
      </c>
      <c r="B12" t="str">
        <f>VLOOKUP(A12,'SIGN LIST'!A:B,2,FALSE)</f>
        <v>SPEED LIMIT</v>
      </c>
      <c r="C12" s="3">
        <v>2</v>
      </c>
      <c r="D12" t="str">
        <f>VLOOKUP(A12,'SIGN LIST'!A:F,6,FALSE)</f>
        <v>B</v>
      </c>
      <c r="E12">
        <f>VLOOKUP(A12,'SIGN LIST'!A:F,5,FALSE)</f>
        <v>20</v>
      </c>
      <c r="F12">
        <f t="shared" si="0"/>
        <v>40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4"/>
      <c r="C15" s="4"/>
    </row>
    <row r="18" spans="1:4" x14ac:dyDescent="0.25">
      <c r="A18" t="s">
        <v>13</v>
      </c>
      <c r="C18">
        <f ca="1">SUMIF(D3:D17,"A",F3:F5)</f>
        <v>0</v>
      </c>
      <c r="D18" t="s">
        <v>10</v>
      </c>
    </row>
    <row r="19" spans="1:4" x14ac:dyDescent="0.25">
      <c r="A19" t="s">
        <v>12</v>
      </c>
      <c r="C19">
        <f>SUMIF(D3:D17,"B",F3:F17)</f>
        <v>231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5FA6-FB11-48F4-954A-54315F47CFB2}">
  <dimension ref="A1:F18"/>
  <sheetViews>
    <sheetView workbookViewId="0">
      <selection activeCell="C5" sqref="C5:C8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8" si="0">C3*E3</f>
        <v>32</v>
      </c>
    </row>
    <row r="4" spans="1:6" x14ac:dyDescent="0.25">
      <c r="A4" s="3" t="s">
        <v>25</v>
      </c>
      <c r="B4" t="str">
        <f>VLOOKUP(A4,'SIGN LIST'!A:B,2,FALSE)</f>
        <v>"RIGHT SHOULDER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si="0"/>
        <v>16</v>
      </c>
    </row>
    <row r="5" spans="1:6" x14ac:dyDescent="0.25">
      <c r="A5" s="6" t="s">
        <v>51</v>
      </c>
      <c r="B5" t="str">
        <f>VLOOKUP(A5,'SIGN LIST'!A:B,2,FALSE)</f>
        <v>Advisory speed plaque</v>
      </c>
      <c r="C5" s="6">
        <v>1</v>
      </c>
      <c r="D5" t="str">
        <f>VLOOKUP(A5,'SIGN LIST'!A:F,6,FALSE)</f>
        <v>B</v>
      </c>
      <c r="E5">
        <f>VLOOKUP(A5,'SIGN LIST'!A:F,5,FALSE)</f>
        <v>4</v>
      </c>
      <c r="F5">
        <f t="shared" si="0"/>
        <v>4</v>
      </c>
    </row>
    <row r="6" spans="1:6" x14ac:dyDescent="0.25">
      <c r="A6" s="6" t="s">
        <v>24</v>
      </c>
      <c r="B6" t="str">
        <f>VLOOKUP(A6,'SIGN LIST'!A:B,2,FALSE)</f>
        <v>"WORK ZONE BEGINS"</v>
      </c>
      <c r="C6" s="6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6" t="s">
        <v>30</v>
      </c>
      <c r="B7" t="str">
        <f>VLOOKUP(A7,'SIGN LIST'!A:B,2,FALSE)</f>
        <v>"END ROAD WORK"</v>
      </c>
      <c r="C7" s="6">
        <v>2</v>
      </c>
      <c r="D7" t="str">
        <f>VLOOKUP(A7,'SIGN LIST'!A:F,6,FALSE)</f>
        <v>B</v>
      </c>
      <c r="E7">
        <f>VLOOKUP(A7,'SIGN LIST'!A:F,5,FALSE)</f>
        <v>8</v>
      </c>
      <c r="F7">
        <f t="shared" si="0"/>
        <v>16</v>
      </c>
    </row>
    <row r="8" spans="1:6" x14ac:dyDescent="0.25">
      <c r="A8" s="6" t="s">
        <v>18</v>
      </c>
      <c r="B8" t="str">
        <f>VLOOKUP(A8,'SIGN LIST'!A:B,2,FALSE)</f>
        <v>SPEED LIMIT</v>
      </c>
      <c r="C8" s="6">
        <v>1</v>
      </c>
      <c r="D8" t="str">
        <f>VLOOKUP(A8,'SIGN LIST'!A:F,6,FALSE)</f>
        <v>B</v>
      </c>
      <c r="E8">
        <f>VLOOKUP(A8,'SIGN LIST'!A:F,5,FALSE)</f>
        <v>20</v>
      </c>
      <c r="F8">
        <f t="shared" si="0"/>
        <v>20</v>
      </c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120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85E3-8652-43CD-B4F6-E02CC82A6FE6}">
  <dimension ref="A1:F19"/>
  <sheetViews>
    <sheetView zoomScaleNormal="100" workbookViewId="0">
      <selection activeCell="H19" sqref="H19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572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22</v>
      </c>
      <c r="B4" t="str">
        <f>VLOOKUP(A4,'SIGN LIST'!A:B,2,FALSE)</f>
        <v>"RIGHT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16</v>
      </c>
    </row>
    <row r="5" spans="1:6" x14ac:dyDescent="0.25">
      <c r="A5" s="3" t="s">
        <v>36</v>
      </c>
      <c r="B5" t="str">
        <f>VLOOKUP(A5,'SIGN LIST'!A:B,2,FALSE)</f>
        <v>Right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6" t="s">
        <v>24</v>
      </c>
      <c r="B6" t="str">
        <f>VLOOKUP(A6,'SIGN LIST'!A:B,2,FALSE)</f>
        <v>"WORK ZONE BEGINS"</v>
      </c>
      <c r="C6" s="6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6" t="s">
        <v>18</v>
      </c>
      <c r="B7" t="str">
        <f>VLOOKUP(A7,'SIGN LIST'!A:B,2,FALSE)</f>
        <v>SPEED LIMIT</v>
      </c>
      <c r="C7" s="6">
        <v>2</v>
      </c>
      <c r="D7" t="str">
        <f>VLOOKUP(A7,'SIGN LIST'!A:F,6,FALSE)</f>
        <v>B</v>
      </c>
      <c r="E7">
        <f>VLOOKUP(A7,'SIGN LIST'!A:F,5,FALSE)</f>
        <v>20</v>
      </c>
      <c r="F7">
        <f>C7*E7</f>
        <v>40</v>
      </c>
    </row>
    <row r="8" spans="1:6" x14ac:dyDescent="0.25">
      <c r="A8" s="6" t="s">
        <v>30</v>
      </c>
      <c r="B8" t="str">
        <f>VLOOKUP(A8,'SIGN LIST'!A:B,2,FALSE)</f>
        <v>"END ROAD WORK"</v>
      </c>
      <c r="C8" s="6">
        <v>2</v>
      </c>
      <c r="D8" t="str">
        <f>VLOOKUP(A8,'SIGN LIST'!A:F,6,FALSE)</f>
        <v>B</v>
      </c>
      <c r="E8">
        <f>VLOOKUP(A8,'SIGN LIST'!A:F,5,FALSE)</f>
        <v>8</v>
      </c>
      <c r="F8">
        <f>C8*E8</f>
        <v>16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152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D1BF-C433-4365-BDC1-D1417EFCD81C}">
  <dimension ref="A1:F19"/>
  <sheetViews>
    <sheetView zoomScaleNormal="100" workbookViewId="0">
      <selection activeCell="C6" sqref="C6:C8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573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22</v>
      </c>
      <c r="B4" t="str">
        <f>VLOOKUP(A4,'SIGN LIST'!A:B,2,FALSE)</f>
        <v>"RIGHT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16</v>
      </c>
    </row>
    <row r="5" spans="1:6" x14ac:dyDescent="0.25">
      <c r="A5" s="3" t="s">
        <v>36</v>
      </c>
      <c r="B5" t="str">
        <f>VLOOKUP(A5,'SIGN LIST'!A:B,2,FALSE)</f>
        <v>Right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6" t="s">
        <v>24</v>
      </c>
      <c r="B6" t="str">
        <f>VLOOKUP(A6,'SIGN LIST'!A:B,2,FALSE)</f>
        <v>"WORK ZONE BEGINS"</v>
      </c>
      <c r="C6" s="6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6" t="s">
        <v>18</v>
      </c>
      <c r="B7" t="str">
        <f>VLOOKUP(A7,'SIGN LIST'!A:B,2,FALSE)</f>
        <v>SPEED LIMIT</v>
      </c>
      <c r="C7" s="6">
        <v>3</v>
      </c>
      <c r="D7" t="str">
        <f>VLOOKUP(A7,'SIGN LIST'!A:F,6,FALSE)</f>
        <v>B</v>
      </c>
      <c r="E7">
        <f>VLOOKUP(A7,'SIGN LIST'!A:F,5,FALSE)</f>
        <v>20</v>
      </c>
      <c r="F7">
        <f>C7*E7</f>
        <v>60</v>
      </c>
    </row>
    <row r="8" spans="1:6" x14ac:dyDescent="0.25">
      <c r="A8" s="6" t="s">
        <v>30</v>
      </c>
      <c r="B8" t="str">
        <f>VLOOKUP(A8,'SIGN LIST'!A:B,2,FALSE)</f>
        <v>"END ROAD WORK"</v>
      </c>
      <c r="C8" s="6">
        <v>2</v>
      </c>
      <c r="D8" t="str">
        <f>VLOOKUP(A8,'SIGN LIST'!A:F,6,FALSE)</f>
        <v>B</v>
      </c>
      <c r="E8">
        <f>VLOOKUP(A8,'SIGN LIST'!A:F,5,FALSE)</f>
        <v>8</v>
      </c>
      <c r="F8">
        <f>C8*E8</f>
        <v>16</v>
      </c>
    </row>
    <row r="9" spans="1:6" x14ac:dyDescent="0.25">
      <c r="A9" s="3" t="s">
        <v>28</v>
      </c>
      <c r="B9" t="str">
        <f>VLOOKUP(A9,'SIGN LIST'!A:B,2,FALSE)</f>
        <v>"REDUCED SPEED ZONE AHEAD"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>C9*E9</f>
        <v>16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188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0121-EDE6-4A24-9410-C157B814678F}">
  <dimension ref="A1:F18"/>
  <sheetViews>
    <sheetView workbookViewId="0">
      <selection activeCell="C4" activeCellId="2" sqref="C7 C5 C4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8" si="0">C3*E3</f>
        <v>32</v>
      </c>
    </row>
    <row r="4" spans="1:6" x14ac:dyDescent="0.25">
      <c r="A4" s="6" t="s">
        <v>30</v>
      </c>
      <c r="B4" t="str">
        <f>VLOOKUP(A4,'SIGN LIST'!A:B,2,FALSE)</f>
        <v>"END ROAD WORK"</v>
      </c>
      <c r="C4" s="6">
        <v>2</v>
      </c>
      <c r="D4" t="str">
        <f>VLOOKUP(A4,'SIGN LIST'!A:F,6,FALSE)</f>
        <v>B</v>
      </c>
      <c r="E4">
        <f>VLOOKUP(A4,'SIGN LIST'!A:F,5,FALSE)</f>
        <v>8</v>
      </c>
      <c r="F4">
        <f t="shared" si="0"/>
        <v>16</v>
      </c>
    </row>
    <row r="5" spans="1:6" x14ac:dyDescent="0.25">
      <c r="A5" s="6" t="s">
        <v>18</v>
      </c>
      <c r="B5" t="str">
        <f>VLOOKUP(A5,'SIGN LIST'!A:B,2,FALSE)</f>
        <v>SPEED LIMIT</v>
      </c>
      <c r="C5" s="6">
        <v>2</v>
      </c>
      <c r="D5" t="str">
        <f>VLOOKUP(A5,'SIGN LIST'!A:F,6,FALSE)</f>
        <v>B</v>
      </c>
      <c r="E5">
        <f>VLOOKUP(A5,'SIGN LIST'!A:F,5,FALSE)</f>
        <v>20</v>
      </c>
      <c r="F5">
        <f t="shared" si="0"/>
        <v>40</v>
      </c>
    </row>
    <row r="6" spans="1:6" x14ac:dyDescent="0.25">
      <c r="A6" s="3" t="s">
        <v>23</v>
      </c>
      <c r="B6" t="str">
        <f>VLOOKUP(A6,'SIGN LIST'!A:B,2,FALSE)</f>
        <v>Left lane ends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6" t="s">
        <v>24</v>
      </c>
      <c r="B7" t="str">
        <f>VLOOKUP(A7,'SIGN LIST'!A:B,2,FALSE)</f>
        <v>"WORK ZONE BEGINS"</v>
      </c>
      <c r="C7" s="6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21</v>
      </c>
      <c r="B8" t="str">
        <f>VLOOKUP(A8,'SIGN LIST'!A:B,2,FALSE)</f>
        <v>"LEFT LANE CLOSED AHEAD"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184</v>
      </c>
      <c r="D18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SIGN LIST</vt:lpstr>
      <vt:lpstr>4000-M-SHL-OUT</vt:lpstr>
      <vt:lpstr>4110A-M-TR-NFW-2L</vt:lpstr>
      <vt:lpstr>4110B-M-TR-NFW-2L</vt:lpstr>
      <vt:lpstr>4121-M-TS</vt:lpstr>
      <vt:lpstr>4122-M-NFW-SHL</vt:lpstr>
      <vt:lpstr>4123A-M-NFW-1LC-(R)</vt:lpstr>
      <vt:lpstr>4123B-M-NFW-1LC-(R)</vt:lpstr>
      <vt:lpstr>4125A-M-NFW-2LC-(IN)</vt:lpstr>
      <vt:lpstr>4125B-M-NFW-2LC-(IN)</vt:lpstr>
      <vt:lpstr>4133A-M-CLT-1LC-(L)</vt:lpstr>
      <vt:lpstr>4133B-M-CLT-1LC-(L)</vt:lpstr>
      <vt:lpstr>4134A-M-CLT-2(R&amp;L)LC-(IN)</vt:lpstr>
      <vt:lpstr>4134B-M-CLT-2(R&amp;L)LC-(IN)</vt:lpstr>
      <vt:lpstr>4180-M-TR-NFW-2L</vt:lpstr>
      <vt:lpstr>4200-M-TR-NFW-2L</vt:lpstr>
      <vt:lpstr>4203A-M-TR-NFW-2L</vt:lpstr>
      <vt:lpstr>4203B-M-TR-NFW-2L</vt:lpstr>
      <vt:lpstr>4221-M-FW-EnR-O-LC-FREE</vt:lpstr>
      <vt:lpstr>4222-M-FW-EnR-O-LC-YIELD</vt:lpstr>
      <vt:lpstr>4224-M-FW-ExR-TR</vt:lpstr>
      <vt:lpstr>4231-M-FW-ExR-O-LC</vt:lpstr>
      <vt:lpstr>4400-M-NFW-SHL-MOB</vt:lpstr>
      <vt:lpstr>4401-M-NFW-SHL-2L</vt:lpstr>
      <vt:lpstr>4402-M-NFW-1LC</vt:lpstr>
      <vt:lpstr>4403-M-NFW-2L</vt:lpstr>
      <vt:lpstr>4405-M-NFW-SHL</vt:lpstr>
      <vt:lpstr>4420-M-FW-SHL</vt:lpstr>
      <vt:lpstr>4421-M-FW-1LC</vt:lpstr>
      <vt:lpstr>4422-M-FW-2LC</vt:lpstr>
      <vt:lpstr>5000-S-SHL-OUT</vt:lpstr>
      <vt:lpstr>5110-S-TR-NFW-2L</vt:lpstr>
      <vt:lpstr>5122-S-NFW-SHL</vt:lpstr>
      <vt:lpstr>5123-S-NFW-1LC-(R)</vt:lpstr>
      <vt:lpstr>5125-S-NFW-2LC-(IN)</vt:lpstr>
      <vt:lpstr>5133-S-CLT-1LC-(L)</vt:lpstr>
      <vt:lpstr>5181-S-NFW-1LC</vt:lpstr>
      <vt:lpstr>5181-S-NFW-1LC (2)</vt:lpstr>
      <vt:lpstr>5182A-S-NFW-MID</vt:lpstr>
      <vt:lpstr>5182B-S-NFW-MID</vt:lpstr>
      <vt:lpstr>5200-S-FW-SHL</vt:lpstr>
      <vt:lpstr>5203-S-FW-1LC</vt:lpstr>
      <vt:lpstr>5205-S-FW-2LC-(L)</vt:lpstr>
      <vt:lpstr>5401-S-SHL</vt:lpstr>
      <vt:lpstr>5403-S-NFW-2L</vt:lpstr>
      <vt:lpstr>5421-S-FW-1LC</vt:lpstr>
      <vt:lpstr>5422-S-FW-2LC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Renner, Lindsey (MDOT)</dc:creator>
  <cp:lastModifiedBy>VanZalen, Jake (MDOT)</cp:lastModifiedBy>
  <dcterms:created xsi:type="dcterms:W3CDTF">2020-08-24T17:37:54Z</dcterms:created>
  <dcterms:modified xsi:type="dcterms:W3CDTF">2021-04-02T18:34:51Z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2021-04-01T14:48:09Z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83e1d531-4449-4fdd-aadb-3e3aaebe6efc</vt:lpwstr>
  </property>
  <property fmtid="{D5CDD505-2E9C-101B-9397-08002B2CF9AE}" pid="8" name="MSIP_Label_3a2fed65-62e7-46ea-af74-187e0c17143a_ContentBits">
    <vt:lpwstr>0</vt:lpwstr>
  </property>
</Properties>
</file>